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0\"/>
    </mc:Choice>
  </mc:AlternateContent>
  <xr:revisionPtr revIDLastSave="0" documentId="13_ncr:1_{61435B0F-D762-4644-B98F-ADBEF029A6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AC10" i="1"/>
  <c r="AF10" i="1" s="1"/>
  <c r="Y2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<sst xmlns="http://schemas.openxmlformats.org/spreadsheetml/2006/main" count="13" uniqueCount="13">
  <si>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</si>
  <si>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</si>
  <si>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</si>
  <si>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</si>
  <si>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</si>
  <si>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</si>
  <si>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</si>
  <si>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</si>
  <si>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</si>
  <si>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</si>
  <si>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</si>
  <si>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</si>
  <si>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 xml:space="preserve">Energy Markets - Intra Day Market (CRIDA2)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</si>
</sst>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-48</c:v>
                </c:pt>
                <c:pt idx="1">
                  <c:v>-43</c:v>
                </c:pt>
                <c:pt idx="2">
                  <c:v>-40</c:v>
                </c:pt>
                <c:pt idx="3">
                  <c:v>-30</c:v>
                </c:pt>
                <c:pt idx="4">
                  <c:v>-19</c:v>
                </c:pt>
                <c:pt idx="5">
                  <c:v>-14</c:v>
                </c:pt>
                <c:pt idx="6">
                  <c:v>-8</c:v>
                </c:pt>
                <c:pt idx="7">
                  <c:v>-2</c:v>
                </c:pt>
                <c:pt idx="8">
                  <c:v>0</c:v>
                </c:pt>
                <c:pt idx="9">
                  <c:v>-8</c:v>
                </c:pt>
                <c:pt idx="10">
                  <c:v>-44</c:v>
                </c:pt>
                <c:pt idx="11">
                  <c:v>-91</c:v>
                </c:pt>
                <c:pt idx="12">
                  <c:v>-141</c:v>
                </c:pt>
                <c:pt idx="13">
                  <c:v>-160</c:v>
                </c:pt>
                <c:pt idx="14">
                  <c:v>-120</c:v>
                </c:pt>
                <c:pt idx="15">
                  <c:v>-35</c:v>
                </c:pt>
                <c:pt idx="16">
                  <c:v>-25</c:v>
                </c:pt>
                <c:pt idx="17">
                  <c:v>-33</c:v>
                </c:pt>
                <c:pt idx="18">
                  <c:v>-36</c:v>
                </c:pt>
                <c:pt idx="19">
                  <c:v>-25</c:v>
                </c:pt>
                <c:pt idx="20">
                  <c:v>-13</c:v>
                </c:pt>
                <c:pt idx="21">
                  <c:v>-10</c:v>
                </c:pt>
                <c:pt idx="22">
                  <c:v>-5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80"/>
          <c:min val="-18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196103</xdr:colOff>
      <xdr:row>0</xdr:row>
      <xdr:rowOff>49305</xdr:rowOff>
    </xdr:from>
    <xdr:to>
      <xdr:col>0</xdr:col>
      <xdr:colOff>1222824</xdr:colOff>
      <xdr:row>6</xdr:row>
      <xdr:rowOff>123264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67479B-56C4-8ADD-0E58-08A8AC84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" y="49305"/>
          <a:ext cx="1026721" cy="1015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5" zoomScaleNormal="90" zoomScaleSheetLayoutView="85" zoomScalePageLayoutView="90" workbookViewId="0">
      <selection activeCell="B16" sqref="B16:Y18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1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">
      <c r="A4" s="19">
        <v>45270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45270</v>
      </c>
      <c r="AE10" s="9">
        <f ca="1">YEAR(AC10)</f>
        <v>2023</v>
      </c>
      <c r="AF10">
        <f ca="1">MONTH(AC10)</f>
        <v>12</v>
      </c>
      <c r="AG10" s="10">
        <f ca="1">DAY(AC10)</f>
        <v>10</v>
      </c>
    </row>
    <row r="11" spans="1:3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3.5" thickBot="1" x14ac:dyDescent="0.25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3.5" thickTop="1" x14ac:dyDescent="0.2">
      <c r="A16" s="7" t="s">
        <v>9</v>
      </c>
      <c r="B16" s="11">
        <v>-48</v>
      </c>
      <c r="C16" s="11">
        <v>-43</v>
      </c>
      <c r="D16" s="11">
        <v>-40</v>
      </c>
      <c r="E16" s="11">
        <v>-30</v>
      </c>
      <c r="F16" s="11">
        <v>-19</v>
      </c>
      <c r="G16" s="11">
        <v>-14</v>
      </c>
      <c r="H16" s="11">
        <v>-8</v>
      </c>
      <c r="I16" s="11">
        <v>-2</v>
      </c>
      <c r="J16" s="11">
        <v>0</v>
      </c>
      <c r="K16" s="11">
        <v>-8</v>
      </c>
      <c r="L16" s="11">
        <v>-44</v>
      </c>
      <c r="M16" s="11">
        <v>-91</v>
      </c>
      <c r="N16" s="11">
        <v>-141</v>
      </c>
      <c r="O16" s="11">
        <v>-160</v>
      </c>
      <c r="P16" s="11">
        <v>-120</v>
      </c>
      <c r="Q16" s="11">
        <v>-35</v>
      </c>
      <c r="R16" s="11">
        <v>-25</v>
      </c>
      <c r="S16" s="11">
        <v>-33</v>
      </c>
      <c r="T16" s="11">
        <v>-36</v>
      </c>
      <c r="U16" s="11">
        <v>-25</v>
      </c>
      <c r="V16" s="11">
        <v>-13</v>
      </c>
      <c r="W16" s="11">
        <v>-10</v>
      </c>
      <c r="X16" s="11">
        <v>-5</v>
      </c>
      <c r="Y16" s="11">
        <v>2</v>
      </c>
    </row>
    <row r="17" spans="1:30" x14ac:dyDescent="0.2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30" x14ac:dyDescent="0.2">
      <c r="A18" s="7" t="s">
        <v>8</v>
      </c>
      <c r="B18" s="12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-1</v>
      </c>
      <c r="L18" s="11">
        <v>-1</v>
      </c>
      <c r="M18" s="11">
        <v>-1</v>
      </c>
      <c r="N18" s="11">
        <v>0</v>
      </c>
      <c r="O18" s="11">
        <v>-1</v>
      </c>
      <c r="P18" s="11">
        <v>-1</v>
      </c>
      <c r="Q18" s="11">
        <v>-2</v>
      </c>
      <c r="R18" s="11">
        <v>-1</v>
      </c>
      <c r="S18" s="11">
        <v>-1</v>
      </c>
      <c r="T18" s="11">
        <v>-1</v>
      </c>
      <c r="U18" s="11">
        <v>1</v>
      </c>
      <c r="V18" s="11">
        <v>1</v>
      </c>
      <c r="W18" s="11">
        <v>2</v>
      </c>
      <c r="X18" s="11">
        <v>2</v>
      </c>
      <c r="Y18" s="11">
        <v>2</v>
      </c>
    </row>
    <row r="19" spans="1:30" x14ac:dyDescent="0.2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">
      <c r="A20" s="1" t="s">
        <v>2</v>
      </c>
      <c r="B20" s="2">
        <f>_xlfn.NUMBERVALUE(SUBSTITUTE(B16,".",","))</f>
        <v>-48</v>
      </c>
      <c r="C20" s="2">
        <f>_xlfn.NUMBERVALUE(SUBSTITUTE(C16,".",","))</f>
        <v>-43</v>
      </c>
      <c r="D20" s="2">
        <f>_xlfn.NUMBERVALUE(SUBSTITUTE(D16,".",","))</f>
        <v>-40</v>
      </c>
      <c r="E20" s="2" t="e">
        <f>_xlfn.NUMBERVALUE(SUBSTITUTE(#REF!,".",","))</f>
        <v>#REF!</v>
      </c>
      <c r="F20" s="2">
        <f t="shared" ref="F20:Y20" si="0">_xlfn.NUMBERVALUE(SUBSTITUTE(E16,".",","))</f>
        <v>-30</v>
      </c>
      <c r="G20" s="2">
        <f t="shared" si="0"/>
        <v>-19</v>
      </c>
      <c r="H20" s="2">
        <f t="shared" si="0"/>
        <v>-14</v>
      </c>
      <c r="I20" s="2">
        <f t="shared" si="0"/>
        <v>-8</v>
      </c>
      <c r="J20" s="2">
        <f t="shared" si="0"/>
        <v>-2</v>
      </c>
      <c r="K20" s="2">
        <f t="shared" si="0"/>
        <v>0</v>
      </c>
      <c r="L20" s="2">
        <f t="shared" si="0"/>
        <v>-8</v>
      </c>
      <c r="M20" s="2">
        <f t="shared" si="0"/>
        <v>-44</v>
      </c>
      <c r="N20" s="2">
        <f t="shared" si="0"/>
        <v>-91</v>
      </c>
      <c r="O20" s="2">
        <f t="shared" si="0"/>
        <v>-141</v>
      </c>
      <c r="P20" s="2">
        <f t="shared" si="0"/>
        <v>-160</v>
      </c>
      <c r="Q20" s="2">
        <f t="shared" si="0"/>
        <v>-120</v>
      </c>
      <c r="R20" s="2">
        <f t="shared" si="0"/>
        <v>-35</v>
      </c>
      <c r="S20" s="2">
        <f t="shared" si="0"/>
        <v>-25</v>
      </c>
      <c r="T20" s="2">
        <f t="shared" si="0"/>
        <v>-33</v>
      </c>
      <c r="U20" s="2">
        <f t="shared" si="0"/>
        <v>-36</v>
      </c>
      <c r="V20" s="2">
        <f t="shared" si="0"/>
        <v>-25</v>
      </c>
      <c r="W20" s="2">
        <f t="shared" si="0"/>
        <v>-13</v>
      </c>
      <c r="X20" s="2">
        <f t="shared" si="0"/>
        <v>-10</v>
      </c>
      <c r="Y20" s="2">
        <f t="shared" si="0"/>
        <v>-5</v>
      </c>
    </row>
    <row r="21" spans="1:30" x14ac:dyDescent="0.2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 s="2">
        <f t="shared" si="1"/>
        <v>-1</v>
      </c>
      <c r="M22" s="2">
        <f t="shared" si="1"/>
        <v>-1</v>
      </c>
      <c r="N22" s="2">
        <f t="shared" si="1"/>
        <v>-1</v>
      </c>
      <c r="O22" s="2">
        <f t="shared" si="1"/>
        <v>0</v>
      </c>
      <c r="P22" s="2">
        <f t="shared" si="1"/>
        <v>-1</v>
      </c>
      <c r="Q22" s="2">
        <f t="shared" si="1"/>
        <v>-1</v>
      </c>
      <c r="R22" s="2">
        <f t="shared" si="1"/>
        <v>-2</v>
      </c>
      <c r="S22" s="2">
        <f t="shared" si="1"/>
        <v>-1</v>
      </c>
      <c r="T22" s="2">
        <f t="shared" si="1"/>
        <v>-1</v>
      </c>
      <c r="U22" s="2">
        <f t="shared" si="1"/>
        <v>-1</v>
      </c>
      <c r="V22" s="2">
        <f t="shared" si="1"/>
        <v>1</v>
      </c>
      <c r="W22" s="2">
        <f t="shared" si="1"/>
        <v>1</v>
      </c>
      <c r="X22" s="2">
        <f t="shared" si="1"/>
        <v>2</v>
      </c>
      <c r="Y22" s="2">
        <f t="shared" si="1"/>
        <v>2</v>
      </c>
    </row>
    <row r="23" spans="1:30" x14ac:dyDescent="0.2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1" t="s">
        <v>7</v>
      </c>
      <c r="AC28" s="22"/>
      <c r="AD28" s="23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Soulinari Maria</cp:lastModifiedBy>
  <cp:lastPrinted>2020-09-22T11:36:46Z</cp:lastPrinted>
  <dcterms:created xsi:type="dcterms:W3CDTF">2020-02-17T14:15:32Z</dcterms:created>
  <dcterms:modified xsi:type="dcterms:W3CDTF">2023-12-09T16:11:21Z</dcterms:modified>
</cp:coreProperties>
</file>