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1_2021\20210116\"/>
    </mc:Choice>
  </mc:AlternateContent>
  <bookViews>
    <workbookView xWindow="0" yWindow="0" windowWidth="28470" windowHeight="4005"/>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F10" i="1" l="1"/>
  <c r="AG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<sst xmlns="http://schemas.openxmlformats.org/spreadsheetml/2006/main" count="16" uniqueCount="15">
  <si>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</si>
  <si>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</si>
  <si>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</si>
  <si>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</si>
  <si>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</si>
  <si>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</si>
  <si>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</si>
  <si>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</si>
  <si>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</si>
  <si>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</si>
  <si>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</si>
  <si>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</si>
  <si>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</si>
  <si>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Intra Day Market (LIDA3) </t>
  </si>
  <si>
    <t>Ο ΔΑΠΕΕΠ, σύμφωνα με την 4.1.3.2 §5 και §7 του Κανονισμού Λειτουργίας της Αγοράς Επόμενης Ημέρας &amp; Ενδοημερήσιας Αγοράς, προβαίνει στην υποβολή εντολών πώλησης με αποδοχή τιμή και προτεραιότητα εκτέλεσης  (PPT), για  τις ποσότητες ενέργειας για τα χαρτοφυλάκια μονάδων ΑΠΕ (RES fit, ΦοΣΕΤεΚ και κατανεμόμενη μονάδα). Οι εντολές αυτές για κάθε αγοραία χρονική μονάδα (MTU) παρουσιάζονται στον παρακάτω πίνακα. Ο ΔΑΠΕΕΠ δημοσιεύει τις εντολές αυτές, σύμφωνα με την 4.1.3.2 §6 και §8 του Κανονισμού Λειτουργίας της Αγοράς Επόμενης Ημέρας &amp; Ενδοημερήσιας Αγοράς.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</si>
</sst>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F800]dddd\,\ mmmm\ dd\,\ yyyy"/>
    <numFmt numFmtId="166" formatCode="#,#00"/>
    <numFmt numFmtId="167" formatCode="###0"/>
    <numFmt numFmtId="168" formatCode="###0.00"/>
    <numFmt numFmtId="169" formatCode="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5">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167" fontId="16" fillId="7" borderId="16" xfId="2" applyNumberFormat="1" applyFont="1" applyFill="1" applyBorder="1" applyAlignment="1">
      <alignment horizontal="right" vertical="top" wrapText="1"/>
    </xf>
    <xf numFmtId="0" fontId="4" fillId="0" borderId="9" xfId="0" applyFont="1" applyBorder="1"/>
    <xf numFmtId="168" fontId="16" fillId="7" borderId="16" xfId="2" applyNumberFormat="1" applyFont="1" applyFill="1" applyBorder="1" applyAlignment="1">
      <alignment horizontal="right" vertical="top" wrapText="1"/>
    </xf>
    <xf numFmtId="168" fontId="4" fillId="0" borderId="17" xfId="0" applyNumberFormat="1" applyFont="1" applyBorder="1" applyAlignment="1">
      <alignment vertical="top"/>
    </xf>
    <xf numFmtId="0" fontId="10" fillId="0" borderId="18" xfId="0" applyNumberFormat="1" applyFont="1" applyBorder="1" applyAlignment="1">
      <alignment horizontal="right"/>
    </xf>
    <xf numFmtId="169" fontId="4" fillId="0" borderId="9"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formatCode="0.0">
                  <c:v>0</c:v>
                </c:pt>
                <c:pt idx="13" formatCode="0.0">
                  <c:v>0</c:v>
                </c:pt>
                <c:pt idx="14" formatCode="0.0">
                  <c:v>1</c:v>
                </c:pt>
                <c:pt idx="15">
                  <c:v>0</c:v>
                </c:pt>
                <c:pt idx="16">
                  <c:v>0</c:v>
                </c:pt>
                <c:pt idx="17">
                  <c:v>-1</c:v>
                </c:pt>
                <c:pt idx="18">
                  <c:v>0</c:v>
                </c:pt>
                <c:pt idx="19">
                  <c:v>0</c:v>
                </c:pt>
                <c:pt idx="20">
                  <c:v>0</c:v>
                </c:pt>
                <c:pt idx="21">
                  <c:v>0</c:v>
                </c:pt>
                <c:pt idx="22">
                  <c:v>0</c:v>
                </c:pt>
                <c:pt idx="23">
                  <c:v>0</c:v>
                </c:pt>
              </c:numCache>
            </c:numRef>
          </c:val>
          <c:extLst>
            <c:ext xmlns:c16="http://schemas.microsoft.com/office/drawing/2014/chart" uri="{C3380CC4-5D6E-409C-BE32-E72D297353CC}">
              <c16:uniqueId val="{00000000-6C25-499E-83F9-840DDD1B4AB4}"/>
            </c:ext>
          </c:extLst>
        </c:ser>
        <c:dLbls>
          <c:showLegendKey val="0"/>
          <c:showVal val="0"/>
          <c:showCatName val="0"/>
          <c:showSerName val="0"/>
          <c:showPercent val="0"/>
          <c:showBubbleSize val="0"/>
        </c:dLbls>
        <c:gapWidth val="219"/>
        <c:axId val="1312787760"/>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6C25-499E-83F9-840DDD1B4AB4}"/>
            </c:ext>
          </c:extLst>
        </c:ser>
        <c:dLbls>
          <c:showLegendKey val="0"/>
          <c:showVal val="0"/>
          <c:showCatName val="0"/>
          <c:showSerName val="0"/>
          <c:showPercent val="0"/>
          <c:showBubbleSize val="0"/>
        </c:dLbls>
        <c:marker val="1"/>
        <c:smooth val="0"/>
        <c:axId val="1312787760"/>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formatCode="###0.00">
                  <c:v>110.286</c:v>
                </c:pt>
                <c:pt idx="13" formatCode="###0.00">
                  <c:v>148</c:v>
                </c:pt>
                <c:pt idx="14" formatCode="###0.00">
                  <c:v>155</c:v>
                </c:pt>
                <c:pt idx="15" formatCode="###0.00">
                  <c:v>113.717</c:v>
                </c:pt>
                <c:pt idx="16" formatCode="###0.00">
                  <c:v>80.953000000000003</c:v>
                </c:pt>
                <c:pt idx="17" formatCode="###0.00">
                  <c:v>61.686999999999998</c:v>
                </c:pt>
                <c:pt idx="18" formatCode="###0.00">
                  <c:v>36.246000000000002</c:v>
                </c:pt>
                <c:pt idx="19" formatCode="###0.00">
                  <c:v>30.861000000000001</c:v>
                </c:pt>
                <c:pt idx="20" formatCode="###0.00">
                  <c:v>32.606999999999999</c:v>
                </c:pt>
                <c:pt idx="21" formatCode="###0.00">
                  <c:v>19.638999999999999</c:v>
                </c:pt>
                <c:pt idx="22" formatCode="###0.00">
                  <c:v>9.7149999999999999</c:v>
                </c:pt>
                <c:pt idx="23" formatCode="###0.00">
                  <c:v>10.7</c:v>
                </c:pt>
              </c:numCache>
            </c:numRef>
          </c:val>
          <c:smooth val="0"/>
          <c:extLst>
            <c:ext xmlns:c16="http://schemas.microsoft.com/office/drawing/2014/chart" uri="{C3380CC4-5D6E-409C-BE32-E72D297353CC}">
              <c16:uniqueId val="{00000002-6C25-499E-83F9-840DDD1B4AB4}"/>
            </c:ext>
          </c:extLst>
        </c:ser>
        <c:dLbls>
          <c:showLegendKey val="0"/>
          <c:showVal val="0"/>
          <c:showCatName val="0"/>
          <c:showSerName val="0"/>
          <c:showPercent val="0"/>
          <c:showBubbleSize val="0"/>
        </c:dLbls>
        <c:marker val="1"/>
        <c:smooth val="0"/>
        <c:axId val="3"/>
        <c:axId val="4"/>
      </c:lineChart>
      <c:catAx>
        <c:axId val="1312787760"/>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131278776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70"/>
          <c:min val="-17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20"/>
      </c:valAx>
      <c:spPr>
        <a:solidFill>
          <a:schemeClr val="accent6">
            <a:lumMod val="20000"/>
            <a:lumOff val="80000"/>
          </a:schemeClr>
        </a:solidFill>
        <a:ln w="25400">
          <a:noFill/>
        </a:ln>
      </c:spPr>
    </c:plotArea>
    <c:legend>
      <c:legendPos val="r"/>
      <c:layout>
        <c:manualLayout>
          <c:xMode val="edge"/>
          <c:yMode val="edge"/>
          <c:x val="0.27940947813392275"/>
          <c:y val="0.87502789170852247"/>
          <c:w val="0.42922692370080701"/>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47625</xdr:rowOff>
    </xdr:from>
    <xdr:to>
      <xdr:col>25</xdr:col>
      <xdr:colOff>28575</xdr:colOff>
      <xdr:row>53</xdr:row>
      <xdr:rowOff>114300</xdr:rowOff>
    </xdr:to>
    <xdr:graphicFrame macro="">
      <xdr:nvGraphicFramePr>
        <xdr:cNvPr id="2907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76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593884</xdr:colOff>
      <xdr:row>14</xdr:row>
      <xdr:rowOff>2857</xdr:rowOff>
    </xdr:from>
    <xdr:to>
      <xdr:col>29</xdr:col>
      <xdr:colOff>425306</xdr:colOff>
      <xdr:row>18</xdr:row>
      <xdr:rowOff>118692</xdr:rowOff>
    </xdr:to>
    <xdr:sp macro="[0]!Load_LIDA3_data_publication" textlink="">
      <xdr:nvSpPr>
        <xdr:cNvPr id="2" name="Rounded Rectangle 1"/>
        <xdr:cNvSpPr/>
      </xdr:nvSpPr>
      <xdr:spPr>
        <a:xfrm>
          <a:off x="14214634" y="2441257"/>
          <a:ext cx="2650822" cy="820638"/>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Intra Day MArket (LIDA3)</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activeCell="Z34" sqref="Z34"/>
    </sheetView>
  </sheetViews>
  <sheetFormatPr defaultRowHeight="12.75" x14ac:dyDescent="0.2"/>
  <cols>
    <col min="1" max="1" width="23.140625" bestFit="1" customWidth="1"/>
    <col min="2" max="5" width="6.7109375" customWidth="1"/>
    <col min="6" max="10" width="7.140625" bestFit="1" customWidth="1"/>
    <col min="11" max="18" width="6.7109375" customWidth="1"/>
    <col min="19" max="21" width="7.7109375" bestFit="1" customWidth="1"/>
    <col min="22" max="22" width="6.7109375" bestFit="1" customWidth="1"/>
    <col min="23" max="23" width="9.28515625" customWidth="1"/>
    <col min="24" max="24" width="7.28515625" customWidth="1"/>
    <col min="25" max="25" width="7.7109375" bestFit="1"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28" t="s">
        <v>13</v>
      </c>
      <c r="B1" s="28"/>
      <c r="C1" s="28"/>
      <c r="D1" s="28"/>
      <c r="E1" s="28"/>
      <c r="F1" s="28"/>
      <c r="G1" s="28"/>
      <c r="H1" s="28"/>
      <c r="I1" s="28"/>
      <c r="J1" s="28"/>
      <c r="K1" s="28"/>
      <c r="L1" s="28"/>
      <c r="M1" s="28"/>
      <c r="N1" s="28"/>
      <c r="O1" s="28"/>
      <c r="P1" s="28"/>
      <c r="Q1" s="28"/>
      <c r="R1" s="28"/>
      <c r="S1" s="28"/>
      <c r="T1" s="28"/>
      <c r="U1" s="28"/>
      <c r="V1" s="28"/>
      <c r="W1" s="28"/>
      <c r="X1" s="28"/>
      <c r="Y1" s="28"/>
    </row>
    <row r="2" spans="1:33" x14ac:dyDescent="0.2">
      <c r="A2" s="28"/>
      <c r="B2" s="28"/>
      <c r="C2" s="28"/>
      <c r="D2" s="28"/>
      <c r="E2" s="28"/>
      <c r="F2" s="28"/>
      <c r="G2" s="28"/>
      <c r="H2" s="28"/>
      <c r="I2" s="28"/>
      <c r="J2" s="28"/>
      <c r="K2" s="28"/>
      <c r="L2" s="28"/>
      <c r="M2" s="28"/>
      <c r="N2" s="28"/>
      <c r="O2" s="28"/>
      <c r="P2" s="28"/>
      <c r="Q2" s="28"/>
      <c r="R2" s="28"/>
      <c r="S2" s="28"/>
      <c r="T2" s="28"/>
      <c r="U2" s="28"/>
      <c r="V2" s="28"/>
      <c r="W2" s="28"/>
      <c r="X2" s="28"/>
      <c r="Y2" s="28"/>
    </row>
    <row r="3" spans="1:33" x14ac:dyDescent="0.2">
      <c r="A3" s="28"/>
      <c r="B3" s="28"/>
      <c r="C3" s="28"/>
      <c r="D3" s="28"/>
      <c r="E3" s="28"/>
      <c r="F3" s="28"/>
      <c r="G3" s="28"/>
      <c r="H3" s="28"/>
      <c r="I3" s="28"/>
      <c r="J3" s="28"/>
      <c r="K3" s="28"/>
      <c r="L3" s="28"/>
      <c r="M3" s="28"/>
      <c r="N3" s="28"/>
      <c r="O3" s="28"/>
      <c r="P3" s="28"/>
      <c r="Q3" s="28"/>
      <c r="R3" s="28"/>
      <c r="S3" s="28"/>
      <c r="T3" s="28"/>
      <c r="U3" s="28"/>
      <c r="V3" s="28"/>
      <c r="W3" s="28"/>
      <c r="X3" s="28"/>
      <c r="Y3" s="28"/>
    </row>
    <row r="4" spans="1:33" x14ac:dyDescent="0.2">
      <c r="A4" s="30">
        <v>44212</v>
      </c>
      <c r="B4" s="30"/>
      <c r="C4" s="30"/>
      <c r="D4" s="30"/>
      <c r="E4" s="30"/>
      <c r="F4" s="30"/>
      <c r="G4" s="30"/>
      <c r="H4" s="30"/>
      <c r="I4" s="30"/>
      <c r="J4" s="30"/>
      <c r="K4" s="30"/>
      <c r="L4" s="30"/>
      <c r="M4" s="30"/>
      <c r="N4" s="30"/>
      <c r="O4" s="30"/>
      <c r="P4" s="30"/>
      <c r="Q4" s="30"/>
      <c r="R4" s="30"/>
      <c r="S4" s="30"/>
      <c r="T4" s="30"/>
      <c r="U4" s="30"/>
      <c r="V4" s="30"/>
      <c r="W4" s="30"/>
      <c r="X4" s="30"/>
      <c r="Y4" s="30"/>
    </row>
    <row r="5" spans="1:33" x14ac:dyDescent="0.2">
      <c r="A5" s="30"/>
      <c r="B5" s="30"/>
      <c r="C5" s="30"/>
      <c r="D5" s="30"/>
      <c r="E5" s="30"/>
      <c r="F5" s="30"/>
      <c r="G5" s="30"/>
      <c r="H5" s="30"/>
      <c r="I5" s="30"/>
      <c r="J5" s="30"/>
      <c r="K5" s="30"/>
      <c r="L5" s="30"/>
      <c r="M5" s="30"/>
      <c r="N5" s="30"/>
      <c r="O5" s="30"/>
      <c r="P5" s="30"/>
      <c r="Q5" s="30"/>
      <c r="R5" s="30"/>
      <c r="S5" s="30"/>
      <c r="T5" s="30"/>
      <c r="U5" s="30"/>
      <c r="V5" s="30"/>
      <c r="W5" s="30"/>
      <c r="X5" s="30"/>
      <c r="Y5" s="30"/>
    </row>
    <row r="6" spans="1:33" x14ac:dyDescent="0.2">
      <c r="A6" s="29"/>
      <c r="B6" s="29"/>
      <c r="C6" s="29"/>
      <c r="D6" s="29"/>
      <c r="E6" s="29"/>
      <c r="F6" s="29"/>
      <c r="G6" s="29"/>
      <c r="H6" s="29"/>
      <c r="I6" s="29"/>
      <c r="J6" s="29"/>
      <c r="K6" s="29"/>
      <c r="L6" s="29"/>
      <c r="M6" s="29"/>
      <c r="N6" s="29"/>
      <c r="O6" s="29"/>
      <c r="P6" s="29"/>
      <c r="Q6" s="29"/>
      <c r="R6" s="29"/>
      <c r="S6" s="29"/>
      <c r="T6" s="29"/>
      <c r="U6" s="29"/>
      <c r="V6" s="29"/>
      <c r="W6" s="29"/>
      <c r="X6" s="29"/>
      <c r="Y6" s="29"/>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1" t="s">
        <v>14</v>
      </c>
      <c r="B8" s="31"/>
      <c r="C8" s="31"/>
      <c r="D8" s="31"/>
      <c r="E8" s="31"/>
      <c r="F8" s="31"/>
      <c r="G8" s="31"/>
      <c r="H8" s="31"/>
      <c r="I8" s="31"/>
      <c r="J8" s="31"/>
      <c r="K8" s="31"/>
      <c r="L8" s="31"/>
      <c r="M8" s="31"/>
      <c r="N8" s="31"/>
      <c r="O8" s="31"/>
      <c r="P8" s="31"/>
      <c r="Q8" s="31"/>
      <c r="R8" s="31"/>
      <c r="S8" s="31"/>
      <c r="T8" s="31"/>
      <c r="U8" s="31"/>
      <c r="V8" s="31"/>
      <c r="W8" s="31"/>
      <c r="X8" s="31"/>
      <c r="Y8" s="31"/>
    </row>
    <row r="9" spans="1:33" x14ac:dyDescent="0.2">
      <c r="A9" s="31"/>
      <c r="B9" s="31"/>
      <c r="C9" s="31"/>
      <c r="D9" s="31"/>
      <c r="E9" s="31"/>
      <c r="F9" s="31"/>
      <c r="G9" s="31"/>
      <c r="H9" s="31"/>
      <c r="I9" s="31"/>
      <c r="J9" s="31"/>
      <c r="K9" s="31"/>
      <c r="L9" s="31"/>
      <c r="M9" s="31"/>
      <c r="N9" s="31"/>
      <c r="O9" s="31"/>
      <c r="P9" s="31"/>
      <c r="Q9" s="31"/>
      <c r="R9" s="31"/>
      <c r="S9" s="31"/>
      <c r="T9" s="31"/>
      <c r="U9" s="31"/>
      <c r="V9" s="31"/>
      <c r="W9" s="31"/>
      <c r="X9" s="31"/>
      <c r="Y9" s="31"/>
    </row>
    <row r="10" spans="1:33"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AC10" s="18">
        <f ca="1">TODAY()</f>
        <v>44212</v>
      </c>
      <c r="AE10" s="19">
        <f ca="1">YEAR(AC10)</f>
        <v>2021</v>
      </c>
      <c r="AF10">
        <f ca="1">MONTH(AC10)</f>
        <v>1</v>
      </c>
      <c r="AG10" s="20">
        <f ca="1">DAY(AC10)</f>
        <v>16</v>
      </c>
    </row>
    <row r="11" spans="1:33" x14ac:dyDescent="0.2">
      <c r="A11" s="31"/>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33"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8</v>
      </c>
      <c r="B16" s="22">
        <v>0</v>
      </c>
      <c r="C16" s="22">
        <v>0</v>
      </c>
      <c r="D16" s="22">
        <v>0</v>
      </c>
      <c r="E16" s="22">
        <v>0</v>
      </c>
      <c r="F16" s="22">
        <v>0</v>
      </c>
      <c r="G16" s="22">
        <v>0</v>
      </c>
      <c r="H16" s="22">
        <v>0</v>
      </c>
      <c r="I16" s="22">
        <v>0</v>
      </c>
      <c r="J16" s="22">
        <v>0</v>
      </c>
      <c r="K16" s="22">
        <v>0</v>
      </c>
      <c r="L16" s="22">
        <v>0</v>
      </c>
      <c r="M16" s="22">
        <v>0</v>
      </c>
      <c r="N16" s="24">
        <v>110.286</v>
      </c>
      <c r="O16" s="24">
        <v>148</v>
      </c>
      <c r="P16" s="24">
        <v>155</v>
      </c>
      <c r="Q16" s="24">
        <v>113.717</v>
      </c>
      <c r="R16" s="24">
        <v>80.953000000000003</v>
      </c>
      <c r="S16" s="24">
        <v>61.686999999999998</v>
      </c>
      <c r="T16" s="24">
        <v>36.246000000000002</v>
      </c>
      <c r="U16" s="24">
        <v>30.861000000000001</v>
      </c>
      <c r="V16" s="24">
        <v>32.606999999999999</v>
      </c>
      <c r="W16" s="24">
        <v>19.638999999999999</v>
      </c>
      <c r="X16" s="24">
        <v>9.7149999999999999</v>
      </c>
      <c r="Y16" s="25">
        <v>10.7</v>
      </c>
    </row>
    <row r="17" spans="1:30" x14ac:dyDescent="0.2">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x14ac:dyDescent="0.2">
      <c r="A18" s="14" t="s">
        <v>9</v>
      </c>
      <c r="B18" s="23">
        <v>0</v>
      </c>
      <c r="C18" s="23">
        <v>0</v>
      </c>
      <c r="D18" s="23">
        <v>0</v>
      </c>
      <c r="E18" s="23">
        <v>0</v>
      </c>
      <c r="F18" s="23">
        <v>0</v>
      </c>
      <c r="G18" s="23">
        <v>0</v>
      </c>
      <c r="H18" s="23">
        <v>0</v>
      </c>
      <c r="I18" s="23">
        <v>0</v>
      </c>
      <c r="J18" s="23">
        <v>0</v>
      </c>
      <c r="K18" s="23">
        <v>0</v>
      </c>
      <c r="L18" s="23">
        <v>0</v>
      </c>
      <c r="M18" s="23">
        <v>0</v>
      </c>
      <c r="N18" s="27">
        <v>0</v>
      </c>
      <c r="O18" s="27">
        <v>0</v>
      </c>
      <c r="P18" s="27">
        <v>1</v>
      </c>
      <c r="Q18" s="23">
        <v>0</v>
      </c>
      <c r="R18" s="23">
        <v>0</v>
      </c>
      <c r="S18" s="23">
        <v>-1</v>
      </c>
      <c r="T18" s="23">
        <v>0</v>
      </c>
      <c r="U18" s="23">
        <v>0</v>
      </c>
      <c r="V18" s="23">
        <v>0</v>
      </c>
      <c r="W18" s="23">
        <v>0</v>
      </c>
      <c r="X18" s="23">
        <v>0</v>
      </c>
      <c r="Y18" s="16">
        <v>0</v>
      </c>
    </row>
    <row r="19" spans="1:30" x14ac:dyDescent="0.2">
      <c r="A19" s="14"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16">
        <v>0</v>
      </c>
    </row>
    <row r="20" spans="1:30" x14ac:dyDescent="0.2">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3.5" thickBot="1" x14ac:dyDescent="0.2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6">
        <v>0</v>
      </c>
    </row>
    <row r="22" spans="1:30" ht="13.5" thickTop="1" x14ac:dyDescent="0.2">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
      <c r="A23" s="1" t="s">
        <v>2</v>
      </c>
      <c r="B23" s="2">
        <f>_xlfn.NUMBERVALUE(SUBSTITUTE(B16,".",","))</f>
        <v>0</v>
      </c>
      <c r="C23" s="2">
        <f t="shared" ref="C23:Y23" si="1">_xlfn.NUMBERVALUE(SUBSTITUTE(C16,".",","))</f>
        <v>0</v>
      </c>
      <c r="D23" s="2">
        <f t="shared" si="1"/>
        <v>0</v>
      </c>
      <c r="E23" s="2">
        <f t="shared" si="1"/>
        <v>0</v>
      </c>
      <c r="F23" s="2">
        <f t="shared" si="1"/>
        <v>0</v>
      </c>
      <c r="G23" s="2">
        <f t="shared" si="1"/>
        <v>0</v>
      </c>
      <c r="H23" s="2">
        <f t="shared" si="1"/>
        <v>0</v>
      </c>
      <c r="I23" s="2">
        <f t="shared" si="1"/>
        <v>0</v>
      </c>
      <c r="J23" s="2">
        <f t="shared" si="1"/>
        <v>0</v>
      </c>
      <c r="K23" s="2">
        <f t="shared" si="1"/>
        <v>0</v>
      </c>
      <c r="L23" s="2">
        <f t="shared" si="1"/>
        <v>0</v>
      </c>
      <c r="M23" s="2">
        <f t="shared" si="1"/>
        <v>0</v>
      </c>
      <c r="N23" s="2">
        <f t="shared" si="1"/>
        <v>110286</v>
      </c>
      <c r="O23" s="2">
        <f t="shared" si="1"/>
        <v>148</v>
      </c>
      <c r="P23" s="2">
        <f t="shared" si="1"/>
        <v>155</v>
      </c>
      <c r="Q23" s="2">
        <f t="shared" si="1"/>
        <v>113717</v>
      </c>
      <c r="R23" s="2">
        <f t="shared" si="1"/>
        <v>80953</v>
      </c>
      <c r="S23" s="2">
        <f t="shared" si="1"/>
        <v>61687</v>
      </c>
      <c r="T23" s="2">
        <f t="shared" si="1"/>
        <v>36246</v>
      </c>
      <c r="U23" s="2">
        <f t="shared" si="1"/>
        <v>30861</v>
      </c>
      <c r="V23" s="2">
        <f t="shared" si="1"/>
        <v>32607</v>
      </c>
      <c r="W23" s="2">
        <f t="shared" si="1"/>
        <v>19639</v>
      </c>
      <c r="X23" s="2">
        <f t="shared" si="1"/>
        <v>9715</v>
      </c>
      <c r="Y23" s="2">
        <f t="shared" si="1"/>
        <v>107</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0</v>
      </c>
      <c r="J25" s="2">
        <f t="shared" si="3"/>
        <v>0</v>
      </c>
      <c r="K25" s="2">
        <f t="shared" si="3"/>
        <v>0</v>
      </c>
      <c r="L25" s="2">
        <f t="shared" si="3"/>
        <v>0</v>
      </c>
      <c r="M25" s="2">
        <f t="shared" si="3"/>
        <v>0</v>
      </c>
      <c r="N25" s="2">
        <f t="shared" si="3"/>
        <v>0</v>
      </c>
      <c r="O25" s="2">
        <f t="shared" si="3"/>
        <v>0</v>
      </c>
      <c r="P25" s="2">
        <f t="shared" si="3"/>
        <v>1</v>
      </c>
      <c r="Q25" s="2">
        <f t="shared" si="3"/>
        <v>0</v>
      </c>
      <c r="R25" s="2">
        <f t="shared" si="3"/>
        <v>0</v>
      </c>
      <c r="S25" s="2">
        <f t="shared" si="3"/>
        <v>-1</v>
      </c>
      <c r="T25" s="2">
        <f t="shared" si="3"/>
        <v>0</v>
      </c>
      <c r="U25" s="2">
        <f t="shared" si="3"/>
        <v>0</v>
      </c>
      <c r="V25" s="2">
        <f t="shared" si="3"/>
        <v>0</v>
      </c>
      <c r="W25" s="2">
        <f t="shared" si="3"/>
        <v>0</v>
      </c>
      <c r="X25" s="2">
        <f t="shared" si="3"/>
        <v>0</v>
      </c>
      <c r="Y25" s="2">
        <f t="shared" si="3"/>
        <v>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32" t="s">
        <v>7</v>
      </c>
      <c r="AC31" s="33"/>
      <c r="AD31" s="34"/>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Γεώργιος Γούλας</dc:creator>
  <cp:lastModifiedBy>Διονύσης Μητρόπουλος</cp:lastModifiedBy>
  <cp:lastPrinted>2020-09-21T05:52:11Z</cp:lastPrinted>
  <dcterms:created xsi:type="dcterms:W3CDTF">2020-02-17T14:15:32Z</dcterms:created>
  <dcterms:modified xsi:type="dcterms:W3CDTF">2021-01-16T07:10:30Z</dcterms:modified>
</cp:coreProperties>
</file>