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HBR_2023\03_2023\20230322\"/>
    </mc:Choice>
  </mc:AlternateContent>
  <xr:revisionPtr revIDLastSave="0" documentId="13_ncr:1_{2ADF0D2E-05D8-4765-92AA-260125951B08}"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8" i="1" l="1"/>
  <c r="D118" i="1"/>
  <c r="E118" i="1"/>
  <c r="F118" i="1"/>
  <c r="G118" i="1"/>
  <c r="H118" i="1"/>
  <c r="I118" i="1"/>
  <c r="J118" i="1"/>
  <c r="K118" i="1"/>
  <c r="L118" i="1"/>
  <c r="M118" i="1"/>
  <c r="N118" i="1"/>
  <c r="O118" i="1"/>
  <c r="P118" i="1"/>
  <c r="Q118" i="1"/>
  <c r="R118" i="1"/>
  <c r="S118" i="1"/>
  <c r="T118" i="1"/>
  <c r="U118" i="1"/>
  <c r="V118" i="1"/>
  <c r="W118" i="1"/>
  <c r="X118" i="1"/>
  <c r="Y118" i="1"/>
  <c r="B118" i="1"/>
  <c r="Y26" i="1"/>
  <c r="A24" i="1"/>
  <c r="B25" i="1"/>
  <c r="C25" i="1"/>
  <c r="D25" i="1"/>
  <c r="E25" i="1"/>
  <c r="F25" i="1"/>
  <c r="G25" i="1"/>
  <c r="H25" i="1"/>
  <c r="I25" i="1"/>
  <c r="J25" i="1"/>
  <c r="K25" i="1"/>
  <c r="L25" i="1"/>
  <c r="M25" i="1"/>
  <c r="N25" i="1"/>
  <c r="O25" i="1"/>
  <c r="P25" i="1"/>
  <c r="Q25" i="1"/>
  <c r="R25" i="1"/>
  <c r="S25" i="1"/>
  <c r="T25" i="1"/>
  <c r="U25" i="1"/>
  <c r="V25" i="1"/>
  <c r="W25" i="1"/>
  <c r="X25" i="1"/>
  <c r="Y25" i="1"/>
  <c r="B26" i="1"/>
  <c r="F26" i="1"/>
  <c r="J26" i="1"/>
  <c r="N26" i="1"/>
  <c r="R26" i="1"/>
  <c r="V26" i="1"/>
  <c r="B27" i="1"/>
  <c r="C27" i="1"/>
  <c r="D27" i="1"/>
  <c r="E27" i="1"/>
  <c r="F27" i="1"/>
  <c r="G27" i="1"/>
  <c r="H27" i="1"/>
  <c r="I27" i="1"/>
  <c r="J27" i="1"/>
  <c r="K27" i="1"/>
  <c r="L27" i="1"/>
  <c r="M27" i="1"/>
  <c r="N27" i="1"/>
  <c r="O27" i="1"/>
  <c r="P27" i="1"/>
  <c r="Q27" i="1"/>
  <c r="R27" i="1"/>
  <c r="S27" i="1"/>
  <c r="T27" i="1"/>
  <c r="U27" i="1"/>
  <c r="V27" i="1"/>
  <c r="W27" i="1"/>
  <c r="X27" i="1"/>
  <c r="Y27" i="1"/>
  <c r="C26" i="1"/>
  <c r="G26" i="1"/>
  <c r="K26" i="1"/>
  <c r="O26" i="1"/>
  <c r="S26" i="1"/>
  <c r="W26" i="1"/>
  <c r="D26" i="1"/>
  <c r="H26" i="1"/>
  <c r="L26" i="1"/>
  <c r="P26" i="1"/>
  <c r="T26" i="1"/>
  <c r="X26" i="1"/>
  <c r="E26" i="1"/>
  <c r="I26" i="1"/>
  <c r="M26" i="1"/>
  <c r="Q26" i="1"/>
  <c r="U26" i="1"/>
</calcChain>
</file>

<file path=xl/sharedStrings.xml><?xml version="1.0" encoding="utf-8"?>
<sst xmlns="http://schemas.openxmlformats.org/spreadsheetml/2006/main" count="16" uniqueCount="15">
  <si>
    <t>MTU</t>
  </si>
  <si>
    <t>PORTFOLIO</t>
  </si>
  <si>
    <t>DAPEEP_BZ1_DRP</t>
  </si>
  <si>
    <t>FOSETEK_BZ1_NDR</t>
  </si>
  <si>
    <t>FOSETEK_BZ1_DRP</t>
  </si>
  <si>
    <t>ALOUMINIO</t>
  </si>
  <si>
    <t xml:space="preserve">Energy Markets - Day Ahead Market (DAM) </t>
  </si>
  <si>
    <t>FOSETEK_BZ01_NDR_SA</t>
  </si>
  <si>
    <t>DAPEEP_BZ01_DRP</t>
  </si>
  <si>
    <t>FOSETEK_BZ01_NDR_NA</t>
  </si>
  <si>
    <t>FOSETEK_BZ01_DRP</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</si>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</sst>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458</c:v>
                </c:pt>
                <c:pt idx="1">
                  <c:v>461</c:v>
                </c:pt>
                <c:pt idx="2">
                  <c:v>463</c:v>
                </c:pt>
                <c:pt idx="3">
                  <c:v>474</c:v>
                </c:pt>
                <c:pt idx="4">
                  <c:v>488</c:v>
                </c:pt>
                <c:pt idx="5">
                  <c:v>503</c:v>
                </c:pt>
                <c:pt idx="6">
                  <c:v>670</c:v>
                </c:pt>
                <c:pt idx="7">
                  <c:v>1036</c:v>
                </c:pt>
                <c:pt idx="8">
                  <c:v>1400</c:v>
                </c:pt>
                <c:pt idx="9">
                  <c:v>1680</c:v>
                </c:pt>
                <c:pt idx="10">
                  <c:v>1859</c:v>
                </c:pt>
                <c:pt idx="11">
                  <c:v>1942</c:v>
                </c:pt>
                <c:pt idx="12">
                  <c:v>1944</c:v>
                </c:pt>
                <c:pt idx="13">
                  <c:v>1862</c:v>
                </c:pt>
                <c:pt idx="14">
                  <c:v>1694</c:v>
                </c:pt>
                <c:pt idx="15">
                  <c:v>1411</c:v>
                </c:pt>
                <c:pt idx="16">
                  <c:v>1039</c:v>
                </c:pt>
                <c:pt idx="17">
                  <c:v>797</c:v>
                </c:pt>
                <c:pt idx="18">
                  <c:v>744</c:v>
                </c:pt>
                <c:pt idx="19">
                  <c:v>748</c:v>
                </c:pt>
                <c:pt idx="20">
                  <c:v>749</c:v>
                </c:pt>
                <c:pt idx="21">
                  <c:v>745</c:v>
                </c:pt>
                <c:pt idx="22">
                  <c:v>750</c:v>
                </c:pt>
                <c:pt idx="23">
                  <c:v>755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448725935698226"/>
          <c:y val="5.275045227950472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Sheet!$A$20</c:f>
              <c:strCache>
                <c:ptCount val="1"/>
                <c:pt idx="0">
                  <c:v>FOSETEK_BZ01_NDR_SA</c:v>
                </c:pt>
              </c:strCache>
            </c:strRef>
          </c:tx>
          <c:spPr>
            <a:solidFill>
              <a:srgbClr val="75BDA7"/>
            </a:solidFill>
            <a:ln>
              <a:solidFill>
                <a:srgbClr val="75BDA7"/>
              </a:solidFill>
            </a:ln>
          </c:spPr>
          <c:invertIfNegative val="0"/>
          <c:val>
            <c:numRef>
              <c:f>Sheet!$B$20:$Y$20</c:f>
              <c:numCache>
                <c:formatCode>###0.00</c:formatCode>
                <c:ptCount val="24"/>
                <c:pt idx="0">
                  <c:v>4</c:v>
                </c:pt>
                <c:pt idx="1">
                  <c:v>4</c:v>
                </c:pt>
                <c:pt idx="2">
                  <c:v>4</c:v>
                </c:pt>
                <c:pt idx="3">
                  <c:v>3</c:v>
                </c:pt>
                <c:pt idx="4">
                  <c:v>3</c:v>
                </c:pt>
                <c:pt idx="5">
                  <c:v>3</c:v>
                </c:pt>
                <c:pt idx="6">
                  <c:v>4</c:v>
                </c:pt>
                <c:pt idx="7">
                  <c:v>5</c:v>
                </c:pt>
                <c:pt idx="8">
                  <c:v>7</c:v>
                </c:pt>
                <c:pt idx="9">
                  <c:v>7</c:v>
                </c:pt>
                <c:pt idx="10">
                  <c:v>7</c:v>
                </c:pt>
                <c:pt idx="11">
                  <c:v>9</c:v>
                </c:pt>
                <c:pt idx="12">
                  <c:v>10</c:v>
                </c:pt>
                <c:pt idx="13">
                  <c:v>11</c:v>
                </c:pt>
                <c:pt idx="14">
                  <c:v>10</c:v>
                </c:pt>
                <c:pt idx="15">
                  <c:v>10</c:v>
                </c:pt>
                <c:pt idx="16">
                  <c:v>10</c:v>
                </c:pt>
                <c:pt idx="17">
                  <c:v>10</c:v>
                </c:pt>
                <c:pt idx="18">
                  <c:v>11</c:v>
                </c:pt>
                <c:pt idx="19">
                  <c:v>12</c:v>
                </c:pt>
                <c:pt idx="20">
                  <c:v>12</c:v>
                </c:pt>
                <c:pt idx="21">
                  <c:v>12</c:v>
                </c:pt>
                <c:pt idx="22">
                  <c:v>12</c:v>
                </c:pt>
                <c:pt idx="23">
                  <c:v>11</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Sheet!$A$23</c:f>
              <c:strCache>
                <c:ptCount val="1"/>
                <c:pt idx="0">
                  <c:v>ALOUMINIO</c:v>
                </c:pt>
              </c:strCache>
            </c:strRef>
          </c:tx>
          <c:spPr>
            <a:ln w="34925">
              <a:solidFill>
                <a:srgbClr val="002060"/>
              </a:solidFill>
              <a:prstDash val="solid"/>
            </a:ln>
          </c:spPr>
          <c:marker>
            <c:symbol val="none"/>
          </c:marker>
          <c:val>
            <c:numRef>
              <c:f>Sheet!$B$23:$Y$23</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16</c:v>
                </c:pt>
                <c:pt idx="7">
                  <c:v>24</c:v>
                </c:pt>
                <c:pt idx="8">
                  <c:v>33</c:v>
                </c:pt>
                <c:pt idx="9">
                  <c:v>39</c:v>
                </c:pt>
                <c:pt idx="10">
                  <c:v>43</c:v>
                </c:pt>
                <c:pt idx="11">
                  <c:v>45</c:v>
                </c:pt>
                <c:pt idx="12">
                  <c:v>45</c:v>
                </c:pt>
                <c:pt idx="13">
                  <c:v>44</c:v>
                </c:pt>
                <c:pt idx="14">
                  <c:v>40</c:v>
                </c:pt>
                <c:pt idx="15">
                  <c:v>33</c:v>
                </c:pt>
                <c:pt idx="16">
                  <c:v>24</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38</c:v>
                </c:pt>
                <c:pt idx="1">
                  <c:v>31</c:v>
                </c:pt>
                <c:pt idx="2">
                  <c:v>22</c:v>
                </c:pt>
                <c:pt idx="3">
                  <c:v>16</c:v>
                </c:pt>
                <c:pt idx="4">
                  <c:v>15</c:v>
                </c:pt>
                <c:pt idx="5">
                  <c:v>14</c:v>
                </c:pt>
                <c:pt idx="6">
                  <c:v>20</c:v>
                </c:pt>
                <c:pt idx="7">
                  <c:v>38</c:v>
                </c:pt>
                <c:pt idx="8">
                  <c:v>58</c:v>
                </c:pt>
                <c:pt idx="9">
                  <c:v>73</c:v>
                </c:pt>
                <c:pt idx="10">
                  <c:v>84</c:v>
                </c:pt>
                <c:pt idx="11">
                  <c:v>89</c:v>
                </c:pt>
                <c:pt idx="12">
                  <c:v>87</c:v>
                </c:pt>
                <c:pt idx="13">
                  <c:v>81</c:v>
                </c:pt>
                <c:pt idx="14">
                  <c:v>69</c:v>
                </c:pt>
                <c:pt idx="15">
                  <c:v>53</c:v>
                </c:pt>
                <c:pt idx="16">
                  <c:v>37</c:v>
                </c:pt>
                <c:pt idx="17">
                  <c:v>31</c:v>
                </c:pt>
                <c:pt idx="18">
                  <c:v>35</c:v>
                </c:pt>
                <c:pt idx="19">
                  <c:v>37</c:v>
                </c:pt>
                <c:pt idx="20">
                  <c:v>38</c:v>
                </c:pt>
                <c:pt idx="21">
                  <c:v>43</c:v>
                </c:pt>
                <c:pt idx="22">
                  <c:v>48</c:v>
                </c:pt>
                <c:pt idx="23">
                  <c:v>53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23</xdr:row>
      <xdr:rowOff>155547</xdr:rowOff>
    </xdr:from>
    <xdr:to>
      <xdr:col>24</xdr:col>
      <xdr:colOff>588514</xdr:colOff>
      <xdr:row>44</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44</xdr:row>
      <xdr:rowOff>138794</xdr:rowOff>
    </xdr:from>
    <xdr:to>
      <xdr:col>24</xdr:col>
      <xdr:colOff>588514</xdr:colOff>
      <xdr:row>76</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77</xdr:row>
      <xdr:rowOff>27216</xdr:rowOff>
    </xdr:from>
    <xdr:to>
      <xdr:col>24</xdr:col>
      <xdr:colOff>588514</xdr:colOff>
      <xdr:row>107</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3"/>
  <sheetViews>
    <sheetView tabSelected="1" view="pageBreakPreview" zoomScale="70" zoomScaleNormal="90" zoomScaleSheetLayoutView="70" zoomScalePageLayoutView="90" workbookViewId="0">
      <selection activeCell="AB30" sqref="AB30"/>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45007</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12</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13</v>
      </c>
      <c r="B16" s="14">
        <v>458</v>
      </c>
      <c r="C16" s="14">
        <v>461</v>
      </c>
      <c r="D16" s="14">
        <v>463</v>
      </c>
      <c r="E16" s="14">
        <v>474</v>
      </c>
      <c r="F16" s="14">
        <v>488</v>
      </c>
      <c r="G16" s="14">
        <v>503</v>
      </c>
      <c r="H16" s="14">
        <v>670</v>
      </c>
      <c r="I16" s="14">
        <v>1036</v>
      </c>
      <c r="J16" s="14">
        <v>1400</v>
      </c>
      <c r="K16" s="14">
        <v>1680</v>
      </c>
      <c r="L16" s="14">
        <v>1859</v>
      </c>
      <c r="M16" s="14">
        <v>1942</v>
      </c>
      <c r="N16" s="14">
        <v>1944</v>
      </c>
      <c r="O16" s="14">
        <v>1862</v>
      </c>
      <c r="P16" s="14">
        <v>1694</v>
      </c>
      <c r="Q16" s="14">
        <v>1411</v>
      </c>
      <c r="R16" s="14">
        <v>1039</v>
      </c>
      <c r="S16" s="14">
        <v>797</v>
      </c>
      <c r="T16" s="14">
        <v>744</v>
      </c>
      <c r="U16" s="14">
        <v>748</v>
      </c>
      <c r="V16" s="14">
        <v>749</v>
      </c>
      <c r="W16" s="14">
        <v>745</v>
      </c>
      <c r="X16" s="14">
        <v>750</v>
      </c>
      <c r="Y16" s="14">
        <v>755</v>
      </c>
    </row>
    <row r="17" spans="1:25" s="8" customFormat="1" ht="15" x14ac:dyDescent="0.2">
      <c r="A17" s="10" t="s">
        <v>14</v>
      </c>
      <c r="B17" s="14">
        <v>1</v>
      </c>
      <c r="C17" s="14">
        <v>1</v>
      </c>
      <c r="D17" s="14">
        <v>1</v>
      </c>
      <c r="E17" s="14">
        <v>1</v>
      </c>
      <c r="F17" s="14">
        <v>1</v>
      </c>
      <c r="G17" s="14">
        <v>1</v>
      </c>
      <c r="H17" s="14">
        <v>16</v>
      </c>
      <c r="I17" s="14">
        <v>24</v>
      </c>
      <c r="J17" s="14">
        <v>33</v>
      </c>
      <c r="K17" s="14">
        <v>39</v>
      </c>
      <c r="L17" s="14">
        <v>43</v>
      </c>
      <c r="M17" s="14">
        <v>45</v>
      </c>
      <c r="N17" s="14">
        <v>45</v>
      </c>
      <c r="O17" s="14">
        <v>44</v>
      </c>
      <c r="P17" s="14">
        <v>40</v>
      </c>
      <c r="Q17" s="14">
        <v>33</v>
      </c>
      <c r="R17" s="14">
        <v>24</v>
      </c>
      <c r="S17" s="14">
        <v>2</v>
      </c>
      <c r="T17" s="14">
        <v>2</v>
      </c>
      <c r="U17" s="14">
        <v>2</v>
      </c>
      <c r="V17" s="14">
        <v>2</v>
      </c>
      <c r="W17" s="14">
        <v>2</v>
      </c>
      <c r="X17" s="14">
        <v>2</v>
      </c>
      <c r="Y17" s="14">
        <v>2</v>
      </c>
    </row>
    <row r="18" spans="1:25" s="8" customFormat="1" ht="15" x14ac:dyDescent="0.25">
      <c r="A18" s="10" t="s">
        <v>8</v>
      </c>
      <c r="B18" s="18">
        <v>0</v>
      </c>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row>
    <row r="19" spans="1:25" s="8" customFormat="1" ht="15" x14ac:dyDescent="0.25">
      <c r="A19" s="10" t="s">
        <v>11</v>
      </c>
      <c r="B19" s="18">
        <v>38</v>
      </c>
      <c r="C19" s="18">
        <v>31</v>
      </c>
      <c r="D19" s="18">
        <v>22</v>
      </c>
      <c r="E19" s="18">
        <v>16</v>
      </c>
      <c r="F19" s="18">
        <v>15</v>
      </c>
      <c r="G19" s="18">
        <v>14</v>
      </c>
      <c r="H19" s="18">
        <v>20</v>
      </c>
      <c r="I19" s="18">
        <v>38</v>
      </c>
      <c r="J19" s="18">
        <v>58</v>
      </c>
      <c r="K19" s="18">
        <v>73</v>
      </c>
      <c r="L19" s="18">
        <v>84</v>
      </c>
      <c r="M19" s="18">
        <v>89</v>
      </c>
      <c r="N19" s="18">
        <v>87</v>
      </c>
      <c r="O19" s="18">
        <v>81</v>
      </c>
      <c r="P19" s="18">
        <v>69</v>
      </c>
      <c r="Q19" s="18">
        <v>53</v>
      </c>
      <c r="R19" s="18">
        <v>37</v>
      </c>
      <c r="S19" s="18">
        <v>31</v>
      </c>
      <c r="T19" s="18">
        <v>35</v>
      </c>
      <c r="U19" s="18">
        <v>37</v>
      </c>
      <c r="V19" s="18">
        <v>38</v>
      </c>
      <c r="W19" s="18">
        <v>43</v>
      </c>
      <c r="X19" s="18">
        <v>48</v>
      </c>
      <c r="Y19" s="18">
        <v>53</v>
      </c>
    </row>
    <row r="20" spans="1:25" s="8" customFormat="1" ht="15" x14ac:dyDescent="0.25">
      <c r="A20" s="10" t="s">
        <v>7</v>
      </c>
      <c r="B20" s="18">
        <v>4</v>
      </c>
      <c r="C20" s="18">
        <v>4</v>
      </c>
      <c r="D20" s="18">
        <v>4</v>
      </c>
      <c r="E20" s="18">
        <v>3</v>
      </c>
      <c r="F20" s="18">
        <v>3</v>
      </c>
      <c r="G20" s="18">
        <v>3</v>
      </c>
      <c r="H20" s="18">
        <v>4</v>
      </c>
      <c r="I20" s="18">
        <v>5</v>
      </c>
      <c r="J20" s="18">
        <v>7</v>
      </c>
      <c r="K20" s="18">
        <v>7</v>
      </c>
      <c r="L20" s="18">
        <v>7</v>
      </c>
      <c r="M20" s="18">
        <v>9</v>
      </c>
      <c r="N20" s="18">
        <v>10</v>
      </c>
      <c r="O20" s="18">
        <v>11</v>
      </c>
      <c r="P20" s="18">
        <v>10</v>
      </c>
      <c r="Q20" s="18">
        <v>10</v>
      </c>
      <c r="R20" s="18">
        <v>10</v>
      </c>
      <c r="S20" s="18">
        <v>10</v>
      </c>
      <c r="T20" s="18">
        <v>11</v>
      </c>
      <c r="U20" s="18">
        <v>12</v>
      </c>
      <c r="V20" s="18">
        <v>12</v>
      </c>
      <c r="W20" s="18">
        <v>12</v>
      </c>
      <c r="X20" s="18">
        <v>12</v>
      </c>
      <c r="Y20" s="18">
        <v>11</v>
      </c>
    </row>
    <row r="21" spans="1:25" s="8" customFormat="1" ht="15" x14ac:dyDescent="0.25">
      <c r="A21" s="10" t="s">
        <v>9</v>
      </c>
      <c r="B21" s="18">
        <v>0</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row>
    <row r="22" spans="1:25" s="8" customFormat="1" ht="15" x14ac:dyDescent="0.25">
      <c r="A22" s="10" t="s">
        <v>10</v>
      </c>
      <c r="B22" s="18">
        <v>0</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row>
    <row r="23" spans="1:25" s="8" customFormat="1" ht="15.75" thickBot="1" x14ac:dyDescent="0.3">
      <c r="A23" s="11" t="s">
        <v>5</v>
      </c>
      <c r="B23" s="19">
        <v>127.9</v>
      </c>
      <c r="C23" s="19">
        <v>127.9</v>
      </c>
      <c r="D23" s="19">
        <v>127.9</v>
      </c>
      <c r="E23" s="19">
        <v>127.9</v>
      </c>
      <c r="F23" s="19">
        <v>127.9</v>
      </c>
      <c r="G23" s="19">
        <v>127.9</v>
      </c>
      <c r="H23" s="19">
        <v>127.9</v>
      </c>
      <c r="I23" s="19">
        <v>127.9</v>
      </c>
      <c r="J23" s="19">
        <v>127.9</v>
      </c>
      <c r="K23" s="19">
        <v>127.9</v>
      </c>
      <c r="L23" s="19">
        <v>127.9</v>
      </c>
      <c r="M23" s="19">
        <v>127.9</v>
      </c>
      <c r="N23" s="19">
        <v>127.9</v>
      </c>
      <c r="O23" s="19">
        <v>127.9</v>
      </c>
      <c r="P23" s="19">
        <v>127.9</v>
      </c>
      <c r="Q23" s="19">
        <v>127.9</v>
      </c>
      <c r="R23" s="19">
        <v>127.9</v>
      </c>
      <c r="S23" s="19">
        <v>127.9</v>
      </c>
      <c r="T23" s="19">
        <v>127.9</v>
      </c>
      <c r="U23" s="19">
        <v>127.9</v>
      </c>
      <c r="V23" s="19">
        <v>127.9</v>
      </c>
      <c r="W23" s="19">
        <v>127.9</v>
      </c>
      <c r="X23" s="19">
        <v>127.9</v>
      </c>
      <c r="Y23" s="19">
        <v>127.9</v>
      </c>
    </row>
    <row r="24" spans="1:25" ht="13.5" thickTop="1" x14ac:dyDescent="0.2">
      <c r="A24" s="27">
        <f>B23</f>
        <v>127.9</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x14ac:dyDescent="0.2">
      <c r="A25" s="1" t="s">
        <v>2</v>
      </c>
      <c r="B25" s="2">
        <f t="shared" ref="B25:Y25" si="0">_xlfn.NUMBERVALUE(SUBSTITUTE(B18,".",","))</f>
        <v>0</v>
      </c>
      <c r="C25" s="2">
        <f t="shared" si="0"/>
        <v>0</v>
      </c>
      <c r="D25" s="2">
        <f t="shared" si="0"/>
        <v>0</v>
      </c>
      <c r="E25" s="2">
        <f t="shared" si="0"/>
        <v>0</v>
      </c>
      <c r="F25" s="2">
        <f t="shared" si="0"/>
        <v>0</v>
      </c>
      <c r="G25" s="2">
        <f t="shared" si="0"/>
        <v>0</v>
      </c>
      <c r="H25" s="2">
        <f t="shared" si="0"/>
        <v>0</v>
      </c>
      <c r="I25" s="2">
        <f t="shared" si="0"/>
        <v>0</v>
      </c>
      <c r="J25" s="2">
        <f t="shared" si="0"/>
        <v>0</v>
      </c>
      <c r="K25" s="2">
        <f t="shared" si="0"/>
        <v>0</v>
      </c>
      <c r="L25" s="2">
        <f t="shared" si="0"/>
        <v>0</v>
      </c>
      <c r="M25" s="2">
        <f t="shared" si="0"/>
        <v>0</v>
      </c>
      <c r="N25" s="2">
        <f t="shared" si="0"/>
        <v>0</v>
      </c>
      <c r="O25" s="2">
        <f t="shared" si="0"/>
        <v>0</v>
      </c>
      <c r="P25" s="2">
        <f t="shared" si="0"/>
        <v>0</v>
      </c>
      <c r="Q25" s="2">
        <f t="shared" si="0"/>
        <v>0</v>
      </c>
      <c r="R25" s="2">
        <f t="shared" si="0"/>
        <v>0</v>
      </c>
      <c r="S25" s="2">
        <f t="shared" si="0"/>
        <v>0</v>
      </c>
      <c r="T25" s="2">
        <f t="shared" si="0"/>
        <v>0</v>
      </c>
      <c r="U25" s="2">
        <f t="shared" si="0"/>
        <v>0</v>
      </c>
      <c r="V25" s="2">
        <f t="shared" si="0"/>
        <v>0</v>
      </c>
      <c r="W25" s="2">
        <f t="shared" si="0"/>
        <v>0</v>
      </c>
      <c r="X25" s="2">
        <f t="shared" si="0"/>
        <v>0</v>
      </c>
      <c r="Y25" s="2">
        <f t="shared" si="0"/>
        <v>0</v>
      </c>
    </row>
    <row r="26" spans="1:25" x14ac:dyDescent="0.2">
      <c r="A26" s="1" t="s">
        <v>3</v>
      </c>
      <c r="B26" s="2">
        <f t="shared" ref="B26:Y26" si="1">_xlfn.NUMBERVALUE(SUBSTITUTE(B20,".",","))</f>
        <v>4</v>
      </c>
      <c r="C26" s="2">
        <f t="shared" si="1"/>
        <v>4</v>
      </c>
      <c r="D26" s="2">
        <f t="shared" si="1"/>
        <v>4</v>
      </c>
      <c r="E26" s="2">
        <f t="shared" si="1"/>
        <v>3</v>
      </c>
      <c r="F26" s="2">
        <f t="shared" si="1"/>
        <v>3</v>
      </c>
      <c r="G26" s="2">
        <f t="shared" si="1"/>
        <v>3</v>
      </c>
      <c r="H26" s="2">
        <f t="shared" si="1"/>
        <v>4</v>
      </c>
      <c r="I26" s="2">
        <f t="shared" si="1"/>
        <v>5</v>
      </c>
      <c r="J26" s="2">
        <f t="shared" si="1"/>
        <v>7</v>
      </c>
      <c r="K26" s="2">
        <f t="shared" si="1"/>
        <v>7</v>
      </c>
      <c r="L26" s="2">
        <f t="shared" si="1"/>
        <v>7</v>
      </c>
      <c r="M26" s="2">
        <f t="shared" si="1"/>
        <v>9</v>
      </c>
      <c r="N26" s="2">
        <f t="shared" si="1"/>
        <v>10</v>
      </c>
      <c r="O26" s="2">
        <f t="shared" si="1"/>
        <v>11</v>
      </c>
      <c r="P26" s="2">
        <f t="shared" si="1"/>
        <v>10</v>
      </c>
      <c r="Q26" s="2">
        <f t="shared" si="1"/>
        <v>10</v>
      </c>
      <c r="R26" s="2">
        <f t="shared" si="1"/>
        <v>10</v>
      </c>
      <c r="S26" s="2">
        <f t="shared" si="1"/>
        <v>10</v>
      </c>
      <c r="T26" s="2">
        <f t="shared" si="1"/>
        <v>11</v>
      </c>
      <c r="U26" s="2">
        <f t="shared" si="1"/>
        <v>12</v>
      </c>
      <c r="V26" s="2">
        <f t="shared" si="1"/>
        <v>12</v>
      </c>
      <c r="W26" s="2">
        <f t="shared" si="1"/>
        <v>12</v>
      </c>
      <c r="X26" s="2">
        <f t="shared" si="1"/>
        <v>12</v>
      </c>
      <c r="Y26" s="2">
        <f t="shared" si="1"/>
        <v>11</v>
      </c>
    </row>
    <row r="27" spans="1:25" x14ac:dyDescent="0.2">
      <c r="A27" s="1" t="s">
        <v>4</v>
      </c>
      <c r="B27" s="2">
        <f t="shared" ref="B27:Y27" si="2">_xlfn.NUMBERVALUE(SUBSTITUTE(B22,".",","))</f>
        <v>0</v>
      </c>
      <c r="C27" s="2">
        <f t="shared" si="2"/>
        <v>0</v>
      </c>
      <c r="D27" s="2">
        <f t="shared" si="2"/>
        <v>0</v>
      </c>
      <c r="E27" s="2">
        <f t="shared" si="2"/>
        <v>0</v>
      </c>
      <c r="F27" s="2">
        <f t="shared" si="2"/>
        <v>0</v>
      </c>
      <c r="G27" s="2">
        <f t="shared" si="2"/>
        <v>0</v>
      </c>
      <c r="H27" s="2">
        <f t="shared" si="2"/>
        <v>0</v>
      </c>
      <c r="I27" s="2">
        <f t="shared" si="2"/>
        <v>0</v>
      </c>
      <c r="J27" s="2">
        <f t="shared" si="2"/>
        <v>0</v>
      </c>
      <c r="K27" s="2">
        <f t="shared" si="2"/>
        <v>0</v>
      </c>
      <c r="L27" s="2">
        <f t="shared" si="2"/>
        <v>0</v>
      </c>
      <c r="M27" s="2">
        <f t="shared" si="2"/>
        <v>0</v>
      </c>
      <c r="N27" s="2">
        <f t="shared" si="2"/>
        <v>0</v>
      </c>
      <c r="O27" s="2">
        <f t="shared" si="2"/>
        <v>0</v>
      </c>
      <c r="P27" s="2">
        <f t="shared" si="2"/>
        <v>0</v>
      </c>
      <c r="Q27" s="2">
        <f t="shared" si="2"/>
        <v>0</v>
      </c>
      <c r="R27" s="2">
        <f t="shared" si="2"/>
        <v>0</v>
      </c>
      <c r="S27" s="2">
        <f t="shared" si="2"/>
        <v>0</v>
      </c>
      <c r="T27" s="2">
        <f t="shared" si="2"/>
        <v>0</v>
      </c>
      <c r="U27" s="2">
        <f t="shared" si="2"/>
        <v>0</v>
      </c>
      <c r="V27" s="2">
        <f t="shared" si="2"/>
        <v>0</v>
      </c>
      <c r="W27" s="2">
        <f t="shared" si="2"/>
        <v>0</v>
      </c>
      <c r="X27" s="2">
        <f t="shared" si="2"/>
        <v>0</v>
      </c>
      <c r="Y27" s="2">
        <f t="shared" si="2"/>
        <v>0</v>
      </c>
    </row>
    <row r="28" spans="1:25" x14ac:dyDescent="0.2">
      <c r="A28" s="20" t="s">
        <v>5</v>
      </c>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68.2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ht="84"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0.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3.75" hidden="1"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459</v>
      </c>
      <c r="C118" s="15">
        <f t="shared" ref="C118:Y118" si="3">C16+C17</f>
        <v>462</v>
      </c>
      <c r="D118" s="15">
        <f t="shared" si="3"/>
        <v>464</v>
      </c>
      <c r="E118" s="15">
        <f t="shared" si="3"/>
        <v>475</v>
      </c>
      <c r="F118" s="15">
        <f t="shared" si="3"/>
        <v>489</v>
      </c>
      <c r="G118" s="15">
        <f t="shared" si="3"/>
        <v>504</v>
      </c>
      <c r="H118" s="15">
        <f t="shared" si="3"/>
        <v>686</v>
      </c>
      <c r="I118" s="15">
        <f t="shared" si="3"/>
        <v>1060</v>
      </c>
      <c r="J118" s="15">
        <f t="shared" si="3"/>
        <v>1433</v>
      </c>
      <c r="K118" s="15">
        <f t="shared" si="3"/>
        <v>1719</v>
      </c>
      <c r="L118" s="15">
        <f t="shared" si="3"/>
        <v>1902</v>
      </c>
      <c r="M118" s="15">
        <f t="shared" si="3"/>
        <v>1987</v>
      </c>
      <c r="N118" s="15">
        <f t="shared" si="3"/>
        <v>1989</v>
      </c>
      <c r="O118" s="15">
        <f t="shared" si="3"/>
        <v>1906</v>
      </c>
      <c r="P118" s="15">
        <f t="shared" si="3"/>
        <v>1734</v>
      </c>
      <c r="Q118" s="15">
        <f t="shared" si="3"/>
        <v>1444</v>
      </c>
      <c r="R118" s="15">
        <f t="shared" si="3"/>
        <v>1063</v>
      </c>
      <c r="S118" s="15">
        <f t="shared" si="3"/>
        <v>799</v>
      </c>
      <c r="T118" s="15">
        <f t="shared" si="3"/>
        <v>746</v>
      </c>
      <c r="U118" s="15">
        <f t="shared" si="3"/>
        <v>750</v>
      </c>
      <c r="V118" s="15">
        <f t="shared" si="3"/>
        <v>751</v>
      </c>
      <c r="W118" s="15">
        <f t="shared" si="3"/>
        <v>747</v>
      </c>
      <c r="X118" s="15">
        <f t="shared" si="3"/>
        <v>752</v>
      </c>
      <c r="Y118" s="15">
        <f t="shared" si="3"/>
        <v>757</v>
      </c>
      <c r="Z118" s="16"/>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30"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30"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30"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33" spans="7:7" x14ac:dyDescent="0.2">
      <c r="G133" s="17"/>
    </row>
  </sheetData>
  <mergeCells count="7">
    <mergeCell ref="A28:Y45"/>
    <mergeCell ref="A47:Y110"/>
    <mergeCell ref="A1:Y3"/>
    <mergeCell ref="A6:Y6"/>
    <mergeCell ref="A4:Y5"/>
    <mergeCell ref="A7:Y13"/>
    <mergeCell ref="A24:Y24"/>
  </mergeCells>
  <printOptions horizontalCentered="1" verticalCentered="1"/>
  <pageMargins left="0.39370078740157483" right="0.39370078740157483" top="0.39370078740157483" bottom="0.39370078740157483" header="0.39370078740157483" footer="0.3937007874015748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Χρήστος Μπέντσος</cp:lastModifiedBy>
  <cp:lastPrinted>2021-10-11T08:39:01Z</cp:lastPrinted>
  <dcterms:created xsi:type="dcterms:W3CDTF">2020-02-17T14:15:32Z</dcterms:created>
  <dcterms:modified xsi:type="dcterms:W3CDTF">2023-03-21T07:11:23Z</dcterms:modified>
</cp:coreProperties>
</file>