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12_2021\20211202\"/>
    </mc:Choice>
  </mc:AlternateContent>
  <bookViews>
    <workbookView xWindow="0" yWindow="0" windowWidth="28470" windowHeight="4005"/>
  </bookViews>
  <sheets>
    <sheet name="Sheet" sheetId="1" r:id="rId1"/>
  </sheets>
  <definedNames>
    <definedName name="_xlnm.Print_Area" localSheetId="0">Sheet!$A$1:$AC$80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8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F26" i="1"/>
  <c r="J26" i="1"/>
  <c r="N26" i="1"/>
  <c r="R26" i="1"/>
  <c r="V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C26" i="1"/>
  <c r="G26" i="1"/>
  <c r="K26" i="1"/>
  <c r="O26" i="1"/>
  <c r="S26" i="1"/>
  <c r="W26" i="1"/>
  <c r="D26" i="1"/>
  <c r="H26" i="1"/>
  <c r="L26" i="1"/>
  <c r="P26" i="1"/>
  <c r="T26" i="1"/>
  <c r="X26" i="1"/>
  <c r="E26" i="1"/>
  <c r="I26" i="1"/>
  <c r="M26" i="1"/>
  <c r="Q26" i="1"/>
  <c r="U26" i="1"/>
  <c r="AE10" i="1" l="1"/>
  <c r="AG10" i="1"/>
</calcChain>
</file>

<file path=xl/sharedStrings.xml><?xml version="1.0" encoding="utf-8"?>
<sst xmlns="http://schemas.openxmlformats.org/spreadsheetml/2006/main" count="17" uniqueCount="16">
  <si>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</si>
  <si>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</si>
  <si>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</si>
  <si>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</si>
  <si>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</si>
  <si>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</si>
  <si>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</si>
  <si>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</si>
  <si>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</si>
  <si>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</si>
  <si>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</si>
  <si>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</si>
  <si>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</si>
  <si>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</si>
  <si>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</si>
  <si>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>DAPEEP_BZ01_CR_NDR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</si>
</sst>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Sheet!$A$19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Sheet!$B$19:$Y$19</c:f>
              <c:numCache>
                <c:formatCode>0.00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Sheet!$A$22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Sheet!$B$22:$Y$22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882</c:v>
                </c:pt>
                <c:pt idx="1">
                  <c:v>898</c:v>
                </c:pt>
                <c:pt idx="2">
                  <c:v>894</c:v>
                </c:pt>
                <c:pt idx="3">
                  <c:v>875</c:v>
                </c:pt>
                <c:pt idx="4">
                  <c:v>862</c:v>
                </c:pt>
                <c:pt idx="5">
                  <c:v>846</c:v>
                </c:pt>
                <c:pt idx="6">
                  <c:v>855</c:v>
                </c:pt>
                <c:pt idx="7">
                  <c:v>1126</c:v>
                </c:pt>
                <c:pt idx="8">
                  <c:v>1579</c:v>
                </c:pt>
                <c:pt idx="9">
                  <c:v>1986</c:v>
                </c:pt>
                <c:pt idx="10">
                  <c:v>2267</c:v>
                </c:pt>
                <c:pt idx="11">
                  <c:v>2397</c:v>
                </c:pt>
                <c:pt idx="12">
                  <c:v>2343</c:v>
                </c:pt>
                <c:pt idx="13">
                  <c:v>2110</c:v>
                </c:pt>
                <c:pt idx="14">
                  <c:v>1732</c:v>
                </c:pt>
                <c:pt idx="15">
                  <c:v>1361</c:v>
                </c:pt>
                <c:pt idx="16">
                  <c:v>1243</c:v>
                </c:pt>
                <c:pt idx="17">
                  <c:v>1290</c:v>
                </c:pt>
                <c:pt idx="18">
                  <c:v>1358</c:v>
                </c:pt>
                <c:pt idx="19">
                  <c:v>1424</c:v>
                </c:pt>
                <c:pt idx="20">
                  <c:v>1473</c:v>
                </c:pt>
                <c:pt idx="21">
                  <c:v>1506</c:v>
                </c:pt>
                <c:pt idx="22">
                  <c:v>1544</c:v>
                </c:pt>
                <c:pt idx="23">
                  <c:v>1583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1.4528478057889821E-2"/>
              <c:y val="4.546099817097085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/>
                  <a:t>MW (DAPEEP)</a:t>
                </a:r>
              </a:p>
            </c:rich>
          </c:tx>
          <c:layout>
            <c:manualLayout>
              <c:xMode val="edge"/>
              <c:yMode val="edge"/>
              <c:x val="0.91036760110868509"/>
              <c:y val="4.0517273957471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9704467755"/>
          <c:y val="0.9212097869604966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u="sng"/>
            </a:pPr>
            <a:r>
              <a:rPr lang="en-US" sz="1200" b="1" i="0" u="sng" strike="noStrike" kern="1200" baseline="0">
                <a:solidFill>
                  <a:srgbClr val="808080"/>
                </a:solidFill>
                <a:latin typeface="Calibri"/>
                <a:ea typeface="Calibri"/>
                <a:cs typeface="Calibri"/>
              </a:rPr>
              <a:t>DAPEEP_BZ01_CR_NDR</a:t>
            </a:r>
          </a:p>
        </c:rich>
      </c:tx>
      <c:layout>
        <c:manualLayout>
          <c:xMode val="edge"/>
          <c:yMode val="edge"/>
          <c:x val="0.45254638119447976"/>
          <c:y val="2.5539907613908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8869303462976512"/>
          <c:h val="0.72159962181087578"/>
        </c:manualLayout>
      </c:layout>
      <c:lineChart>
        <c:grouping val="standard"/>
        <c:varyColors val="0"/>
        <c:ser>
          <c:idx val="0"/>
          <c:order val="0"/>
          <c:tx>
            <c:strRef>
              <c:f>Sheet!$A$18</c:f>
              <c:strCache>
                <c:ptCount val="1"/>
                <c:pt idx="0">
                  <c:v>DAPEEP_BZ01_CR_NDR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Sheet!$B$18:$Y$18</c:f>
              <c:numCache>
                <c:formatCode>0.00</c:formatCode>
                <c:ptCount val="24"/>
                <c:pt idx="0">
                  <c:v>24.45</c:v>
                </c:pt>
                <c:pt idx="1">
                  <c:v>20</c:v>
                </c:pt>
                <c:pt idx="2">
                  <c:v>18.14</c:v>
                </c:pt>
                <c:pt idx="3">
                  <c:v>17.190000000000001</c:v>
                </c:pt>
                <c:pt idx="4">
                  <c:v>16.43</c:v>
                </c:pt>
                <c:pt idx="5">
                  <c:v>15.72</c:v>
                </c:pt>
                <c:pt idx="6">
                  <c:v>20.88</c:v>
                </c:pt>
                <c:pt idx="7">
                  <c:v>41.16</c:v>
                </c:pt>
                <c:pt idx="8">
                  <c:v>62.86</c:v>
                </c:pt>
                <c:pt idx="9">
                  <c:v>73.430000000000007</c:v>
                </c:pt>
                <c:pt idx="10">
                  <c:v>77.77</c:v>
                </c:pt>
                <c:pt idx="11">
                  <c:v>78.510000000000005</c:v>
                </c:pt>
                <c:pt idx="12">
                  <c:v>74.14</c:v>
                </c:pt>
                <c:pt idx="13">
                  <c:v>64.87</c:v>
                </c:pt>
                <c:pt idx="14">
                  <c:v>51.87</c:v>
                </c:pt>
                <c:pt idx="15">
                  <c:v>39.950000000000003</c:v>
                </c:pt>
                <c:pt idx="16">
                  <c:v>36.71</c:v>
                </c:pt>
                <c:pt idx="17">
                  <c:v>38.89</c:v>
                </c:pt>
                <c:pt idx="18">
                  <c:v>43.5</c:v>
                </c:pt>
                <c:pt idx="19">
                  <c:v>47.94</c:v>
                </c:pt>
                <c:pt idx="20">
                  <c:v>50.7</c:v>
                </c:pt>
                <c:pt idx="21">
                  <c:v>51.34</c:v>
                </c:pt>
                <c:pt idx="22">
                  <c:v>49.75</c:v>
                </c:pt>
                <c:pt idx="23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5-4BEA-9813-8F33779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273135"/>
        <c:axId val="1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(CRETE)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 rtl="0">
            <a:defRPr sz="10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70037</xdr:rowOff>
    </xdr:from>
    <xdr:to>
      <xdr:col>25</xdr:col>
      <xdr:colOff>8965</xdr:colOff>
      <xdr:row>45</xdr:row>
      <xdr:rowOff>100853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19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34</xdr:row>
      <xdr:rowOff>67153</xdr:rowOff>
    </xdr:from>
    <xdr:to>
      <xdr:col>29</xdr:col>
      <xdr:colOff>460154</xdr:colOff>
      <xdr:row>34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22</xdr:row>
      <xdr:rowOff>142875</xdr:rowOff>
    </xdr:from>
    <xdr:to>
      <xdr:col>29</xdr:col>
      <xdr:colOff>361018</xdr:colOff>
      <xdr:row>27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0</xdr:colOff>
      <xdr:row>47</xdr:row>
      <xdr:rowOff>78441</xdr:rowOff>
    </xdr:from>
    <xdr:to>
      <xdr:col>25</xdr:col>
      <xdr:colOff>8966</xdr:colOff>
      <xdr:row>79</xdr:row>
      <xdr:rowOff>30816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5"/>
  <sheetViews>
    <sheetView tabSelected="1" view="pageBreakPreview" zoomScale="90" zoomScaleNormal="90" zoomScaleSheetLayoutView="90" zoomScalePageLayoutView="90" workbookViewId="0">
      <selection activeCell="A8" sqref="A8:Y12"/>
    </sheetView>
  </sheetViews>
  <sheetFormatPr defaultRowHeight="12.75" x14ac:dyDescent="0.2"/>
  <cols>
    <col min="1" max="1" width="22.28515625" bestFit="1" customWidth="1"/>
    <col min="2" max="25" width="7.5703125" bestFit="1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4" width="9.140625" hidden="1" customWidth="1"/>
    <col min="35" max="35" width="0.140625" customWidth="1"/>
  </cols>
  <sheetData>
    <row r="1" spans="1:33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">
      <c r="A4" s="29">
        <v>44532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44532</v>
      </c>
      <c r="AE10" s="17">
        <f ca="1">YEAR(AC10)</f>
        <v>2021</v>
      </c>
      <c r="AF10">
        <f ca="1">MONTH(AC10)</f>
        <v>12</v>
      </c>
      <c r="AG10" s="18">
        <f ca="1">DAY(AC10)</f>
        <v>2</v>
      </c>
    </row>
    <row r="11" spans="1:3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4.25" thickTop="1" thickBot="1" x14ac:dyDescent="0.25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4.25" thickTop="1" thickBot="1" x14ac:dyDescent="0.25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3.5" thickTop="1" x14ac:dyDescent="0.2">
      <c r="A16" s="14" t="s">
        <v>9</v>
      </c>
      <c r="B16" s="19">
        <v>882</v>
      </c>
      <c r="C16" s="19">
        <v>898</v>
      </c>
      <c r="D16" s="19">
        <v>894</v>
      </c>
      <c r="E16" s="19">
        <v>875</v>
      </c>
      <c r="F16" s="19">
        <v>862</v>
      </c>
      <c r="G16" s="19">
        <v>846</v>
      </c>
      <c r="H16" s="19">
        <v>855</v>
      </c>
      <c r="I16" s="19">
        <v>1126</v>
      </c>
      <c r="J16" s="19">
        <v>1579</v>
      </c>
      <c r="K16" s="19">
        <v>1986</v>
      </c>
      <c r="L16" s="19">
        <v>2267</v>
      </c>
      <c r="M16" s="19">
        <v>2397</v>
      </c>
      <c r="N16" s="19">
        <v>2343</v>
      </c>
      <c r="O16" s="19">
        <v>2110</v>
      </c>
      <c r="P16" s="19">
        <v>1732</v>
      </c>
      <c r="Q16" s="19">
        <v>1361</v>
      </c>
      <c r="R16" s="19">
        <v>1243</v>
      </c>
      <c r="S16" s="19">
        <v>1290</v>
      </c>
      <c r="T16" s="19">
        <v>1358</v>
      </c>
      <c r="U16" s="19">
        <v>1424</v>
      </c>
      <c r="V16" s="19">
        <v>1473</v>
      </c>
      <c r="W16" s="19">
        <v>1506</v>
      </c>
      <c r="X16" s="19">
        <v>1544</v>
      </c>
      <c r="Y16" s="25">
        <v>1583</v>
      </c>
    </row>
    <row r="17" spans="1:30" x14ac:dyDescent="0.2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x14ac:dyDescent="0.2">
      <c r="A18" s="14" t="s">
        <v>15</v>
      </c>
      <c r="B18" s="22">
        <v>24.45</v>
      </c>
      <c r="C18" s="22">
        <v>20</v>
      </c>
      <c r="D18" s="22">
        <v>18.14</v>
      </c>
      <c r="E18" s="22">
        <v>17.190000000000001</v>
      </c>
      <c r="F18" s="22">
        <v>16.43</v>
      </c>
      <c r="G18" s="22">
        <v>15.72</v>
      </c>
      <c r="H18" s="22">
        <v>20.88</v>
      </c>
      <c r="I18" s="22">
        <v>41.16</v>
      </c>
      <c r="J18" s="22">
        <v>62.86</v>
      </c>
      <c r="K18" s="22">
        <v>73.430000000000007</v>
      </c>
      <c r="L18" s="22">
        <v>77.77</v>
      </c>
      <c r="M18" s="22">
        <v>78.510000000000005</v>
      </c>
      <c r="N18" s="22">
        <v>74.14</v>
      </c>
      <c r="O18" s="22">
        <v>64.87</v>
      </c>
      <c r="P18" s="22">
        <v>51.87</v>
      </c>
      <c r="Q18" s="22">
        <v>39.950000000000003</v>
      </c>
      <c r="R18" s="22">
        <v>36.71</v>
      </c>
      <c r="S18" s="22">
        <v>38.89</v>
      </c>
      <c r="T18" s="22">
        <v>43.5</v>
      </c>
      <c r="U18" s="22">
        <v>47.94</v>
      </c>
      <c r="V18" s="22">
        <v>50.7</v>
      </c>
      <c r="W18" s="22">
        <v>51.34</v>
      </c>
      <c r="X18" s="22">
        <v>49.75</v>
      </c>
      <c r="Y18" s="23">
        <v>47.1</v>
      </c>
    </row>
    <row r="19" spans="1:30" x14ac:dyDescent="0.2">
      <c r="A19" s="14" t="s">
        <v>10</v>
      </c>
      <c r="B19" s="22">
        <v>5</v>
      </c>
      <c r="C19" s="22">
        <v>5</v>
      </c>
      <c r="D19" s="22">
        <v>5</v>
      </c>
      <c r="E19" s="22">
        <v>5</v>
      </c>
      <c r="F19" s="22">
        <v>5</v>
      </c>
      <c r="G19" s="22">
        <v>4</v>
      </c>
      <c r="H19" s="22">
        <v>5</v>
      </c>
      <c r="I19" s="22">
        <v>5</v>
      </c>
      <c r="J19" s="22">
        <v>8</v>
      </c>
      <c r="K19" s="22">
        <v>8</v>
      </c>
      <c r="L19" s="22">
        <v>10</v>
      </c>
      <c r="M19" s="22">
        <v>12</v>
      </c>
      <c r="N19" s="22">
        <v>13</v>
      </c>
      <c r="O19" s="22">
        <v>13</v>
      </c>
      <c r="P19" s="22">
        <v>12</v>
      </c>
      <c r="Q19" s="22">
        <v>9</v>
      </c>
      <c r="R19" s="22">
        <v>9</v>
      </c>
      <c r="S19" s="22">
        <v>9</v>
      </c>
      <c r="T19" s="22">
        <v>9</v>
      </c>
      <c r="U19" s="22">
        <v>8</v>
      </c>
      <c r="V19" s="22">
        <v>9</v>
      </c>
      <c r="W19" s="22">
        <v>9</v>
      </c>
      <c r="X19" s="22">
        <v>9</v>
      </c>
      <c r="Y19" s="23">
        <v>8</v>
      </c>
    </row>
    <row r="20" spans="1:30" x14ac:dyDescent="0.2">
      <c r="A20" s="14" t="s">
        <v>12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x14ac:dyDescent="0.2">
      <c r="A21" s="14" t="s">
        <v>13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1">
        <v>0</v>
      </c>
    </row>
    <row r="22" spans="1:30" ht="13.5" thickBot="1" x14ac:dyDescent="0.25">
      <c r="A22" s="15" t="s">
        <v>6</v>
      </c>
      <c r="B22" s="24">
        <v>127.9</v>
      </c>
      <c r="C22" s="24">
        <v>127.9</v>
      </c>
      <c r="D22" s="24">
        <v>127.9</v>
      </c>
      <c r="E22" s="24">
        <v>127.9</v>
      </c>
      <c r="F22" s="24">
        <v>127.9</v>
      </c>
      <c r="G22" s="24">
        <v>127.9</v>
      </c>
      <c r="H22" s="24">
        <v>127.9</v>
      </c>
      <c r="I22" s="24">
        <v>127.9</v>
      </c>
      <c r="J22" s="24">
        <v>127.9</v>
      </c>
      <c r="K22" s="24">
        <v>127.9</v>
      </c>
      <c r="L22" s="24">
        <v>127.9</v>
      </c>
      <c r="M22" s="24">
        <v>127.9</v>
      </c>
      <c r="N22" s="24">
        <v>127.9</v>
      </c>
      <c r="O22" s="24">
        <v>127.9</v>
      </c>
      <c r="P22" s="24">
        <v>127.9</v>
      </c>
      <c r="Q22" s="24">
        <v>127.9</v>
      </c>
      <c r="R22" s="24">
        <v>127.9</v>
      </c>
      <c r="S22" s="24">
        <v>127.9</v>
      </c>
      <c r="T22" s="24">
        <v>127.9</v>
      </c>
      <c r="U22" s="24">
        <v>127.9</v>
      </c>
      <c r="V22" s="24">
        <v>127.9</v>
      </c>
      <c r="W22" s="24">
        <v>127.9</v>
      </c>
      <c r="X22" s="24">
        <v>127.9</v>
      </c>
      <c r="Y22" s="26">
        <v>127.9</v>
      </c>
    </row>
    <row r="23" spans="1:30" ht="13.5" thickTop="1" x14ac:dyDescent="0.2">
      <c r="A23" s="4"/>
      <c r="B23" s="5">
        <f>B22</f>
        <v>127.9</v>
      </c>
      <c r="C23" s="5">
        <f t="shared" ref="C23:Y23" si="0">C22</f>
        <v>127.9</v>
      </c>
      <c r="D23" s="5">
        <f t="shared" si="0"/>
        <v>127.9</v>
      </c>
      <c r="E23" s="5">
        <f t="shared" si="0"/>
        <v>127.9</v>
      </c>
      <c r="F23" s="5">
        <f t="shared" si="0"/>
        <v>127.9</v>
      </c>
      <c r="G23" s="5">
        <f t="shared" si="0"/>
        <v>127.9</v>
      </c>
      <c r="H23" s="5">
        <f t="shared" si="0"/>
        <v>127.9</v>
      </c>
      <c r="I23" s="5">
        <f t="shared" si="0"/>
        <v>127.9</v>
      </c>
      <c r="J23" s="5">
        <f t="shared" si="0"/>
        <v>127.9</v>
      </c>
      <c r="K23" s="5">
        <f t="shared" si="0"/>
        <v>127.9</v>
      </c>
      <c r="L23" s="5">
        <f t="shared" si="0"/>
        <v>127.9</v>
      </c>
      <c r="M23" s="5">
        <f t="shared" si="0"/>
        <v>127.9</v>
      </c>
      <c r="N23" s="5">
        <f t="shared" si="0"/>
        <v>127.9</v>
      </c>
      <c r="O23" s="5">
        <f t="shared" si="0"/>
        <v>127.9</v>
      </c>
      <c r="P23" s="5">
        <f t="shared" si="0"/>
        <v>127.9</v>
      </c>
      <c r="Q23" s="5">
        <f t="shared" si="0"/>
        <v>127.9</v>
      </c>
      <c r="R23" s="5">
        <f t="shared" si="0"/>
        <v>127.9</v>
      </c>
      <c r="S23" s="5">
        <f t="shared" si="0"/>
        <v>127.9</v>
      </c>
      <c r="T23" s="5">
        <f t="shared" si="0"/>
        <v>127.9</v>
      </c>
      <c r="U23" s="5">
        <f t="shared" si="0"/>
        <v>127.9</v>
      </c>
      <c r="V23" s="5">
        <f t="shared" si="0"/>
        <v>127.9</v>
      </c>
      <c r="W23" s="5">
        <f t="shared" si="0"/>
        <v>127.9</v>
      </c>
      <c r="X23" s="5">
        <f t="shared" si="0"/>
        <v>127.9</v>
      </c>
      <c r="Y23" s="5">
        <f t="shared" si="0"/>
        <v>127.9</v>
      </c>
    </row>
    <row r="24" spans="1:30" x14ac:dyDescent="0.2">
      <c r="A24" s="1" t="s">
        <v>2</v>
      </c>
      <c r="B24" s="2">
        <f>_xlfn.NUMBERVALUE(SUBSTITUTE(B16,".",","))</f>
        <v>882</v>
      </c>
      <c r="C24" s="2">
        <f t="shared" ref="C24:Y24" si="1">_xlfn.NUMBERVALUE(SUBSTITUTE(C16,".",","))</f>
        <v>898</v>
      </c>
      <c r="D24" s="2">
        <f t="shared" si="1"/>
        <v>894</v>
      </c>
      <c r="E24" s="2">
        <f t="shared" si="1"/>
        <v>875</v>
      </c>
      <c r="F24" s="2">
        <f t="shared" si="1"/>
        <v>862</v>
      </c>
      <c r="G24" s="2">
        <f t="shared" si="1"/>
        <v>846</v>
      </c>
      <c r="H24" s="2">
        <f t="shared" si="1"/>
        <v>855</v>
      </c>
      <c r="I24" s="2">
        <f t="shared" si="1"/>
        <v>1126</v>
      </c>
      <c r="J24" s="2">
        <f t="shared" si="1"/>
        <v>1579</v>
      </c>
      <c r="K24" s="2">
        <f t="shared" si="1"/>
        <v>1986</v>
      </c>
      <c r="L24" s="2">
        <f t="shared" si="1"/>
        <v>2267</v>
      </c>
      <c r="M24" s="2">
        <f t="shared" si="1"/>
        <v>2397</v>
      </c>
      <c r="N24" s="2">
        <f t="shared" si="1"/>
        <v>2343</v>
      </c>
      <c r="O24" s="2">
        <f t="shared" si="1"/>
        <v>2110</v>
      </c>
      <c r="P24" s="2">
        <f t="shared" si="1"/>
        <v>1732</v>
      </c>
      <c r="Q24" s="2">
        <f t="shared" si="1"/>
        <v>1361</v>
      </c>
      <c r="R24" s="2">
        <f t="shared" si="1"/>
        <v>1243</v>
      </c>
      <c r="S24" s="2">
        <f t="shared" si="1"/>
        <v>1290</v>
      </c>
      <c r="T24" s="2">
        <f t="shared" si="1"/>
        <v>1358</v>
      </c>
      <c r="U24" s="2">
        <f t="shared" si="1"/>
        <v>1424</v>
      </c>
      <c r="V24" s="2">
        <f t="shared" si="1"/>
        <v>1473</v>
      </c>
      <c r="W24" s="2">
        <f t="shared" si="1"/>
        <v>1506</v>
      </c>
      <c r="X24" s="2">
        <f t="shared" si="1"/>
        <v>1544</v>
      </c>
      <c r="Y24" s="2">
        <f t="shared" si="1"/>
        <v>1583</v>
      </c>
    </row>
    <row r="25" spans="1:30" x14ac:dyDescent="0.2">
      <c r="A25" s="1" t="s">
        <v>3</v>
      </c>
      <c r="B25" s="2">
        <f t="shared" ref="B25:Y25" si="2">_xlfn.NUMBERVALUE(SUBSTITUTE(B17,".",","))</f>
        <v>0</v>
      </c>
      <c r="C25" s="2">
        <f t="shared" si="2"/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2">
        <f t="shared" si="2"/>
        <v>0</v>
      </c>
      <c r="P25" s="2">
        <f t="shared" si="2"/>
        <v>0</v>
      </c>
      <c r="Q25" s="2">
        <f t="shared" si="2"/>
        <v>0</v>
      </c>
      <c r="R25" s="2">
        <f t="shared" si="2"/>
        <v>0</v>
      </c>
      <c r="S25" s="2">
        <f t="shared" si="2"/>
        <v>0</v>
      </c>
      <c r="T25" s="2">
        <f t="shared" si="2"/>
        <v>0</v>
      </c>
      <c r="U25" s="2">
        <f t="shared" si="2"/>
        <v>0</v>
      </c>
      <c r="V25" s="2">
        <f t="shared" si="2"/>
        <v>0</v>
      </c>
      <c r="W25" s="2">
        <f t="shared" si="2"/>
        <v>0</v>
      </c>
      <c r="X25" s="2">
        <f t="shared" si="2"/>
        <v>0</v>
      </c>
      <c r="Y25" s="2">
        <f t="shared" si="2"/>
        <v>0</v>
      </c>
    </row>
    <row r="26" spans="1:30" x14ac:dyDescent="0.2">
      <c r="A26" s="1" t="s">
        <v>4</v>
      </c>
      <c r="B26" s="2">
        <f t="shared" ref="B26:Y26" si="3">_xlfn.NUMBERVALUE(SUBSTITUTE(B19,".",","))</f>
        <v>5</v>
      </c>
      <c r="C26" s="2">
        <f t="shared" si="3"/>
        <v>5</v>
      </c>
      <c r="D26" s="2">
        <f t="shared" si="3"/>
        <v>5</v>
      </c>
      <c r="E26" s="2">
        <f t="shared" si="3"/>
        <v>5</v>
      </c>
      <c r="F26" s="2">
        <f t="shared" si="3"/>
        <v>5</v>
      </c>
      <c r="G26" s="2">
        <f t="shared" si="3"/>
        <v>4</v>
      </c>
      <c r="H26" s="2">
        <f t="shared" si="3"/>
        <v>5</v>
      </c>
      <c r="I26" s="2">
        <f t="shared" si="3"/>
        <v>5</v>
      </c>
      <c r="J26" s="2">
        <f t="shared" si="3"/>
        <v>8</v>
      </c>
      <c r="K26" s="2">
        <f t="shared" si="3"/>
        <v>8</v>
      </c>
      <c r="L26" s="2">
        <f t="shared" si="3"/>
        <v>10</v>
      </c>
      <c r="M26" s="2">
        <f t="shared" si="3"/>
        <v>12</v>
      </c>
      <c r="N26" s="2">
        <f t="shared" si="3"/>
        <v>13</v>
      </c>
      <c r="O26" s="2">
        <f t="shared" si="3"/>
        <v>13</v>
      </c>
      <c r="P26" s="2">
        <f t="shared" si="3"/>
        <v>12</v>
      </c>
      <c r="Q26" s="2">
        <f t="shared" si="3"/>
        <v>9</v>
      </c>
      <c r="R26" s="2">
        <f t="shared" si="3"/>
        <v>9</v>
      </c>
      <c r="S26" s="2">
        <f t="shared" si="3"/>
        <v>9</v>
      </c>
      <c r="T26" s="2">
        <f t="shared" si="3"/>
        <v>9</v>
      </c>
      <c r="U26" s="2">
        <f t="shared" si="3"/>
        <v>8</v>
      </c>
      <c r="V26" s="2">
        <f t="shared" si="3"/>
        <v>9</v>
      </c>
      <c r="W26" s="2">
        <f t="shared" si="3"/>
        <v>9</v>
      </c>
      <c r="X26" s="2">
        <f t="shared" si="3"/>
        <v>9</v>
      </c>
      <c r="Y26" s="2">
        <f t="shared" si="3"/>
        <v>8</v>
      </c>
    </row>
    <row r="27" spans="1:30" x14ac:dyDescent="0.2">
      <c r="A27" s="1" t="s">
        <v>5</v>
      </c>
      <c r="B27" s="2">
        <f t="shared" ref="B27:Y27" si="4">_xlfn.NUMBERVALUE(SUBSTITUTE(B21,".",","))</f>
        <v>0</v>
      </c>
      <c r="C27" s="2">
        <f t="shared" si="4"/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si="4"/>
        <v>0</v>
      </c>
      <c r="O27" s="2">
        <f t="shared" si="4"/>
        <v>0</v>
      </c>
      <c r="P27" s="2">
        <f t="shared" si="4"/>
        <v>0</v>
      </c>
      <c r="Q27" s="2">
        <f t="shared" si="4"/>
        <v>0</v>
      </c>
      <c r="R27" s="2">
        <f t="shared" si="4"/>
        <v>0</v>
      </c>
      <c r="S27" s="2">
        <f t="shared" si="4"/>
        <v>0</v>
      </c>
      <c r="T27" s="2">
        <f t="shared" si="4"/>
        <v>0</v>
      </c>
      <c r="U27" s="2">
        <f t="shared" si="4"/>
        <v>0</v>
      </c>
      <c r="V27" s="2">
        <f t="shared" si="4"/>
        <v>0</v>
      </c>
      <c r="W27" s="2">
        <f t="shared" si="4"/>
        <v>0</v>
      </c>
      <c r="X27" s="2">
        <f t="shared" si="4"/>
        <v>0</v>
      </c>
      <c r="Y27" s="2">
        <f t="shared" si="4"/>
        <v>0</v>
      </c>
    </row>
    <row r="28" spans="1:30" x14ac:dyDescent="0.2">
      <c r="A28" s="1" t="s">
        <v>6</v>
      </c>
      <c r="B28" s="2">
        <f>ABS(B22)</f>
        <v>127.9</v>
      </c>
      <c r="C28" s="2">
        <f t="shared" ref="C28:Y28" si="5">ABS(C22)</f>
        <v>127.9</v>
      </c>
      <c r="D28" s="2">
        <f t="shared" si="5"/>
        <v>127.9</v>
      </c>
      <c r="E28" s="2">
        <f t="shared" si="5"/>
        <v>127.9</v>
      </c>
      <c r="F28" s="2">
        <f t="shared" si="5"/>
        <v>127.9</v>
      </c>
      <c r="G28" s="2">
        <f t="shared" si="5"/>
        <v>127.9</v>
      </c>
      <c r="H28" s="2">
        <f t="shared" si="5"/>
        <v>127.9</v>
      </c>
      <c r="I28" s="2">
        <f t="shared" si="5"/>
        <v>127.9</v>
      </c>
      <c r="J28" s="2">
        <f t="shared" si="5"/>
        <v>127.9</v>
      </c>
      <c r="K28" s="2">
        <f t="shared" si="5"/>
        <v>127.9</v>
      </c>
      <c r="L28" s="2">
        <f t="shared" si="5"/>
        <v>127.9</v>
      </c>
      <c r="M28" s="2">
        <f t="shared" si="5"/>
        <v>127.9</v>
      </c>
      <c r="N28" s="2">
        <f t="shared" si="5"/>
        <v>127.9</v>
      </c>
      <c r="O28" s="2">
        <f t="shared" si="5"/>
        <v>127.9</v>
      </c>
      <c r="P28" s="2">
        <f t="shared" si="5"/>
        <v>127.9</v>
      </c>
      <c r="Q28" s="2">
        <f t="shared" si="5"/>
        <v>127.9</v>
      </c>
      <c r="R28" s="2">
        <f t="shared" si="5"/>
        <v>127.9</v>
      </c>
      <c r="S28" s="2">
        <f t="shared" si="5"/>
        <v>127.9</v>
      </c>
      <c r="T28" s="2">
        <f t="shared" si="5"/>
        <v>127.9</v>
      </c>
      <c r="U28" s="2">
        <f t="shared" si="5"/>
        <v>127.9</v>
      </c>
      <c r="V28" s="2">
        <f t="shared" si="5"/>
        <v>127.9</v>
      </c>
      <c r="W28" s="2">
        <f t="shared" si="5"/>
        <v>127.9</v>
      </c>
      <c r="X28" s="2">
        <f t="shared" si="5"/>
        <v>127.9</v>
      </c>
      <c r="Y28" s="2">
        <f t="shared" si="5"/>
        <v>127.9</v>
      </c>
    </row>
    <row r="29" spans="1:3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3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30" ht="13.5" thickBot="1" x14ac:dyDescent="0.25"/>
    <row r="32" spans="1:30" ht="68.25" customHeight="1" thickBot="1" x14ac:dyDescent="0.25">
      <c r="AB32" s="31" t="s">
        <v>8</v>
      </c>
      <c r="AC32" s="32"/>
      <c r="AD32" s="33"/>
    </row>
    <row r="35" ht="84" customHeight="1" x14ac:dyDescent="0.2"/>
  </sheetData>
  <mergeCells count="5">
    <mergeCell ref="A1:Y3"/>
    <mergeCell ref="A6:Y6"/>
    <mergeCell ref="A4:Y5"/>
    <mergeCell ref="A8:Y12"/>
    <mergeCell ref="AB32:AD3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Mitropoulos Dionysis</dc:creator>
  <cp:lastModifiedBy>Διονύσης Μητρόπουλος</cp:lastModifiedBy>
  <cp:lastPrinted>2021-10-11T08:39:01Z</cp:lastPrinted>
  <dcterms:created xsi:type="dcterms:W3CDTF">2020-02-17T14:15:32Z</dcterms:created>
  <dcterms:modified xsi:type="dcterms:W3CDTF">2021-12-01T07:35:02Z</dcterms:modified>
</cp:coreProperties>
</file>