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11_2021\20211129\"/>
    </mc:Choice>
  </mc:AlternateContent>
  <bookViews>
    <workbookView xWindow="0" yWindow="0" windowWidth="28476" windowHeight="4008"/>
  </bookViews>
  <sheets>
    <sheet name="Sheet" sheetId="1" r:id="rId1"/>
  </sheets>
  <definedNames>
    <definedName name="_xlnm.Print_Area" localSheetId="0">Sheet!$A$1:$AC$80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F26" i="1"/>
  <c r="J26" i="1"/>
  <c r="N26" i="1"/>
  <c r="R26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C26" i="1"/>
  <c r="G26" i="1"/>
  <c r="K26" i="1"/>
  <c r="O26" i="1"/>
  <c r="S26" i="1"/>
  <c r="W26" i="1"/>
  <c r="D26" i="1"/>
  <c r="H26" i="1"/>
  <c r="L26" i="1"/>
  <c r="P26" i="1"/>
  <c r="T26" i="1"/>
  <c r="X26" i="1"/>
  <c r="E26" i="1"/>
  <c r="I26" i="1"/>
  <c r="M26" i="1"/>
  <c r="Q26" i="1"/>
  <c r="U26" i="1"/>
  <c r="AE10" i="1" l="1"/>
  <c r="AG10" i="1"/>
</calcChain>
</file>

<file path=xl/sharedStrings.xml><?xml version="1.0" encoding="utf-8"?>
<sst xmlns="http://schemas.openxmlformats.org/spreadsheetml/2006/main" count="17" uniqueCount="16">
  <si>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</si>
  <si>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</si>
  <si>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</si>
  <si>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</si>
  <si>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</si>
  <si>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</si>
  <si>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</si>
  <si>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</si>
  <si>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</si>
  <si>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</si>
  <si>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</si>
  <si>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</si>
  <si>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</si>
  <si>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</si>
  <si>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</si>
  <si>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DAPEEP_BZ01_CR_NDR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</si>
</sst>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Sheet!$A$19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Sheet!$B$19:$Y$19</c:f>
              <c:numCache>
                <c:formatCode>0.00</c:formatCode>
                <c:ptCount val="24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18</c:v>
                </c:pt>
                <c:pt idx="21">
                  <c:v>17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Sheet!$A$22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Sheet!$B$22:$Y$22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1953</c:v>
                </c:pt>
                <c:pt idx="1">
                  <c:v>1941</c:v>
                </c:pt>
                <c:pt idx="2">
                  <c:v>1919</c:v>
                </c:pt>
                <c:pt idx="3">
                  <c:v>1891</c:v>
                </c:pt>
                <c:pt idx="4">
                  <c:v>1866</c:v>
                </c:pt>
                <c:pt idx="5">
                  <c:v>1839</c:v>
                </c:pt>
                <c:pt idx="6">
                  <c:v>1854</c:v>
                </c:pt>
                <c:pt idx="7">
                  <c:v>2068</c:v>
                </c:pt>
                <c:pt idx="8">
                  <c:v>2365</c:v>
                </c:pt>
                <c:pt idx="9">
                  <c:v>2585</c:v>
                </c:pt>
                <c:pt idx="10">
                  <c:v>2706</c:v>
                </c:pt>
                <c:pt idx="11">
                  <c:v>2732</c:v>
                </c:pt>
                <c:pt idx="12">
                  <c:v>2670</c:v>
                </c:pt>
                <c:pt idx="13">
                  <c:v>2548</c:v>
                </c:pt>
                <c:pt idx="14">
                  <c:v>2310</c:v>
                </c:pt>
                <c:pt idx="15">
                  <c:v>2029</c:v>
                </c:pt>
                <c:pt idx="16">
                  <c:v>1884</c:v>
                </c:pt>
                <c:pt idx="17">
                  <c:v>1845</c:v>
                </c:pt>
                <c:pt idx="18">
                  <c:v>1842</c:v>
                </c:pt>
                <c:pt idx="19">
                  <c:v>1856</c:v>
                </c:pt>
                <c:pt idx="20">
                  <c:v>1862</c:v>
                </c:pt>
                <c:pt idx="21">
                  <c:v>1870</c:v>
                </c:pt>
                <c:pt idx="22">
                  <c:v>1884</c:v>
                </c:pt>
                <c:pt idx="23">
                  <c:v>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1.4528478057889821E-2"/>
              <c:y val="4.54609981709708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(DAPEEP)</a:t>
                </a:r>
              </a:p>
            </c:rich>
          </c:tx>
          <c:layout>
            <c:manualLayout>
              <c:xMode val="edge"/>
              <c:yMode val="edge"/>
              <c:x val="0.91036760110868509"/>
              <c:y val="4.051727395747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9704467755"/>
          <c:y val="0.9212097869604966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u="sng"/>
            </a:pPr>
            <a:r>
              <a:rPr lang="en-US" sz="1200" b="1" i="0" u="sng" strike="noStrike" kern="1200" baseline="0">
                <a:solidFill>
                  <a:srgbClr val="808080"/>
                </a:solidFill>
                <a:latin typeface="Calibri"/>
                <a:ea typeface="Calibri"/>
                <a:cs typeface="Calibri"/>
              </a:rPr>
              <a:t>DAPEEP_BZ01_CR_NDR</a:t>
            </a:r>
          </a:p>
        </c:rich>
      </c:tx>
      <c:layout>
        <c:manualLayout>
          <c:xMode val="edge"/>
          <c:yMode val="edge"/>
          <c:x val="0.45254638119447976"/>
          <c:y val="2.553990761390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8869303462976512"/>
          <c:h val="0.72159962181087578"/>
        </c:manualLayout>
      </c:layout>
      <c:lineChart>
        <c:grouping val="standard"/>
        <c:varyColors val="0"/>
        <c:ser>
          <c:idx val="0"/>
          <c:order val="0"/>
          <c:tx>
            <c:strRef>
              <c:f>Sheet!$A$18</c:f>
              <c:strCache>
                <c:ptCount val="1"/>
                <c:pt idx="0">
                  <c:v>DAPEEP_BZ01_CR_NDR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Sheet!$B$18:$Y$18</c:f>
              <c:numCache>
                <c:formatCode>0.00</c:formatCode>
                <c:ptCount val="24"/>
                <c:pt idx="0">
                  <c:v>62</c:v>
                </c:pt>
                <c:pt idx="1">
                  <c:v>56</c:v>
                </c:pt>
                <c:pt idx="2">
                  <c:v>55</c:v>
                </c:pt>
                <c:pt idx="3">
                  <c:v>56</c:v>
                </c:pt>
                <c:pt idx="4">
                  <c:v>60</c:v>
                </c:pt>
                <c:pt idx="5">
                  <c:v>69</c:v>
                </c:pt>
                <c:pt idx="6">
                  <c:v>81</c:v>
                </c:pt>
                <c:pt idx="7">
                  <c:v>98</c:v>
                </c:pt>
                <c:pt idx="8">
                  <c:v>114</c:v>
                </c:pt>
                <c:pt idx="9">
                  <c:v>123</c:v>
                </c:pt>
                <c:pt idx="10">
                  <c:v>127</c:v>
                </c:pt>
                <c:pt idx="11">
                  <c:v>124</c:v>
                </c:pt>
                <c:pt idx="12">
                  <c:v>117</c:v>
                </c:pt>
                <c:pt idx="13">
                  <c:v>105</c:v>
                </c:pt>
                <c:pt idx="14">
                  <c:v>90</c:v>
                </c:pt>
                <c:pt idx="15">
                  <c:v>78</c:v>
                </c:pt>
                <c:pt idx="16">
                  <c:v>70</c:v>
                </c:pt>
                <c:pt idx="17">
                  <c:v>63</c:v>
                </c:pt>
                <c:pt idx="18">
                  <c:v>56</c:v>
                </c:pt>
                <c:pt idx="19">
                  <c:v>54</c:v>
                </c:pt>
                <c:pt idx="20">
                  <c:v>54</c:v>
                </c:pt>
                <c:pt idx="21">
                  <c:v>51</c:v>
                </c:pt>
                <c:pt idx="22">
                  <c:v>47</c:v>
                </c:pt>
                <c:pt idx="2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5-4BEA-9813-8F33779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273135"/>
        <c:axId val="1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(CRETE)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20273135"/>
        <c:crosses val="autoZero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 rtl="0"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70037</xdr:rowOff>
    </xdr:from>
    <xdr:to>
      <xdr:col>25</xdr:col>
      <xdr:colOff>8965</xdr:colOff>
      <xdr:row>45</xdr:row>
      <xdr:rowOff>100853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19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34</xdr:row>
      <xdr:rowOff>67153</xdr:rowOff>
    </xdr:from>
    <xdr:to>
      <xdr:col>29</xdr:col>
      <xdr:colOff>460154</xdr:colOff>
      <xdr:row>34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22</xdr:row>
      <xdr:rowOff>142875</xdr:rowOff>
    </xdr:from>
    <xdr:to>
      <xdr:col>29</xdr:col>
      <xdr:colOff>361018</xdr:colOff>
      <xdr:row>27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0</xdr:colOff>
      <xdr:row>47</xdr:row>
      <xdr:rowOff>78441</xdr:rowOff>
    </xdr:from>
    <xdr:to>
      <xdr:col>25</xdr:col>
      <xdr:colOff>8966</xdr:colOff>
      <xdr:row>79</xdr:row>
      <xdr:rowOff>30816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5"/>
  <sheetViews>
    <sheetView tabSelected="1" view="pageBreakPreview" topLeftCell="A79" zoomScale="90" zoomScaleNormal="90" zoomScaleSheetLayoutView="90" zoomScalePageLayoutView="90" workbookViewId="0">
      <selection activeCell="AK32" sqref="AK32"/>
    </sheetView>
  </sheetViews>
  <sheetFormatPr defaultRowHeight="13.2" x14ac:dyDescent="0.25"/>
  <cols>
    <col min="1" max="1" width="22.33203125" bestFit="1" customWidth="1"/>
    <col min="2" max="25" width="7.5546875" bestFit="1" customWidth="1"/>
    <col min="27" max="27" width="9.109375" hidden="1" customWidth="1"/>
    <col min="28" max="28" width="21.33203125" hidden="1" customWidth="1"/>
    <col min="29" max="29" width="10.5546875" hidden="1" customWidth="1"/>
    <col min="30" max="30" width="10.44140625" hidden="1" customWidth="1"/>
    <col min="31" max="34" width="9.109375" hidden="1" customWidth="1"/>
    <col min="35" max="35" width="0.109375" customWidth="1"/>
  </cols>
  <sheetData>
    <row r="1" spans="1:33" x14ac:dyDescent="0.25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5">
      <c r="A4" s="29">
        <v>44529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ht="13.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ht="13.8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5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44529</v>
      </c>
      <c r="AE10" s="17">
        <f ca="1">YEAR(AC10)</f>
        <v>2021</v>
      </c>
      <c r="AF10">
        <f ca="1">MONTH(AC10)</f>
        <v>11</v>
      </c>
      <c r="AG10" s="18">
        <f ca="1">DAY(AC10)</f>
        <v>29</v>
      </c>
    </row>
    <row r="11" spans="1:3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4.4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5" thickTop="1" thickBot="1" x14ac:dyDescent="0.3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5" thickTop="1" thickBot="1" x14ac:dyDescent="0.3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4.4" thickTop="1" x14ac:dyDescent="0.25">
      <c r="A16" s="14" t="s">
        <v>9</v>
      </c>
      <c r="B16" s="19">
        <v>1953</v>
      </c>
      <c r="C16" s="19">
        <v>1941</v>
      </c>
      <c r="D16" s="19">
        <v>1919</v>
      </c>
      <c r="E16" s="19">
        <v>1891</v>
      </c>
      <c r="F16" s="19">
        <v>1866</v>
      </c>
      <c r="G16" s="19">
        <v>1839</v>
      </c>
      <c r="H16" s="19">
        <v>1854</v>
      </c>
      <c r="I16" s="19">
        <v>2068</v>
      </c>
      <c r="J16" s="19">
        <v>2365</v>
      </c>
      <c r="K16" s="19">
        <v>2585</v>
      </c>
      <c r="L16" s="19">
        <v>2706</v>
      </c>
      <c r="M16" s="19">
        <v>2732</v>
      </c>
      <c r="N16" s="19">
        <v>2670</v>
      </c>
      <c r="O16" s="19">
        <v>2548</v>
      </c>
      <c r="P16" s="19">
        <v>2310</v>
      </c>
      <c r="Q16" s="19">
        <v>2029</v>
      </c>
      <c r="R16" s="19">
        <v>1884</v>
      </c>
      <c r="S16" s="19">
        <v>1845</v>
      </c>
      <c r="T16" s="19">
        <v>1842</v>
      </c>
      <c r="U16" s="19">
        <v>1856</v>
      </c>
      <c r="V16" s="19">
        <v>1862</v>
      </c>
      <c r="W16" s="19">
        <v>1870</v>
      </c>
      <c r="X16" s="19">
        <v>1884</v>
      </c>
      <c r="Y16" s="25">
        <v>1885</v>
      </c>
    </row>
    <row r="17" spans="1:30" ht="13.8" x14ac:dyDescent="0.25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ht="13.8" x14ac:dyDescent="0.25">
      <c r="A18" s="14" t="s">
        <v>15</v>
      </c>
      <c r="B18" s="22">
        <v>62</v>
      </c>
      <c r="C18" s="22">
        <v>56</v>
      </c>
      <c r="D18" s="22">
        <v>55</v>
      </c>
      <c r="E18" s="22">
        <v>56</v>
      </c>
      <c r="F18" s="22">
        <v>60</v>
      </c>
      <c r="G18" s="22">
        <v>69</v>
      </c>
      <c r="H18" s="22">
        <v>81</v>
      </c>
      <c r="I18" s="22">
        <v>98</v>
      </c>
      <c r="J18" s="22">
        <v>114</v>
      </c>
      <c r="K18" s="22">
        <v>123</v>
      </c>
      <c r="L18" s="22">
        <v>127</v>
      </c>
      <c r="M18" s="22">
        <v>124</v>
      </c>
      <c r="N18" s="22">
        <v>117</v>
      </c>
      <c r="O18" s="22">
        <v>105</v>
      </c>
      <c r="P18" s="22">
        <v>90</v>
      </c>
      <c r="Q18" s="22">
        <v>78</v>
      </c>
      <c r="R18" s="22">
        <v>70</v>
      </c>
      <c r="S18" s="22">
        <v>63</v>
      </c>
      <c r="T18" s="22">
        <v>56</v>
      </c>
      <c r="U18" s="22">
        <v>54</v>
      </c>
      <c r="V18" s="22">
        <v>54</v>
      </c>
      <c r="W18" s="22">
        <v>51</v>
      </c>
      <c r="X18" s="22">
        <v>47</v>
      </c>
      <c r="Y18" s="23">
        <v>43</v>
      </c>
    </row>
    <row r="19" spans="1:30" ht="13.8" x14ac:dyDescent="0.25">
      <c r="A19" s="14" t="s">
        <v>10</v>
      </c>
      <c r="B19" s="22">
        <v>16</v>
      </c>
      <c r="C19" s="22">
        <v>15</v>
      </c>
      <c r="D19" s="22">
        <v>15</v>
      </c>
      <c r="E19" s="22">
        <v>16</v>
      </c>
      <c r="F19" s="22">
        <v>17</v>
      </c>
      <c r="G19" s="22">
        <v>15</v>
      </c>
      <c r="H19" s="22">
        <v>16</v>
      </c>
      <c r="I19" s="22">
        <v>16</v>
      </c>
      <c r="J19" s="22">
        <v>19</v>
      </c>
      <c r="K19" s="22">
        <v>19</v>
      </c>
      <c r="L19" s="22">
        <v>20</v>
      </c>
      <c r="M19" s="22">
        <v>20</v>
      </c>
      <c r="N19" s="22">
        <v>19</v>
      </c>
      <c r="O19" s="22">
        <v>19</v>
      </c>
      <c r="P19" s="22">
        <v>18</v>
      </c>
      <c r="Q19" s="22">
        <v>17</v>
      </c>
      <c r="R19" s="22">
        <v>17</v>
      </c>
      <c r="S19" s="22">
        <v>17</v>
      </c>
      <c r="T19" s="22">
        <v>18</v>
      </c>
      <c r="U19" s="22">
        <v>17</v>
      </c>
      <c r="V19" s="22">
        <v>18</v>
      </c>
      <c r="W19" s="22">
        <v>17</v>
      </c>
      <c r="X19" s="22">
        <v>18</v>
      </c>
      <c r="Y19" s="23">
        <v>18</v>
      </c>
    </row>
    <row r="20" spans="1:30" ht="13.8" x14ac:dyDescent="0.25">
      <c r="A20" s="14" t="s">
        <v>12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8" x14ac:dyDescent="0.25">
      <c r="A21" s="14" t="s">
        <v>13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1">
        <v>0</v>
      </c>
    </row>
    <row r="22" spans="1:30" ht="14.4" thickBot="1" x14ac:dyDescent="0.3">
      <c r="A22" s="15" t="s">
        <v>6</v>
      </c>
      <c r="B22" s="24">
        <v>127.9</v>
      </c>
      <c r="C22" s="24">
        <v>127.9</v>
      </c>
      <c r="D22" s="24">
        <v>127.9</v>
      </c>
      <c r="E22" s="24">
        <v>127.9</v>
      </c>
      <c r="F22" s="24">
        <v>127.9</v>
      </c>
      <c r="G22" s="24">
        <v>127.9</v>
      </c>
      <c r="H22" s="24">
        <v>127.9</v>
      </c>
      <c r="I22" s="24">
        <v>127.9</v>
      </c>
      <c r="J22" s="24">
        <v>127.9</v>
      </c>
      <c r="K22" s="24">
        <v>127.9</v>
      </c>
      <c r="L22" s="24">
        <v>127.9</v>
      </c>
      <c r="M22" s="24">
        <v>127.9</v>
      </c>
      <c r="N22" s="24">
        <v>127.9</v>
      </c>
      <c r="O22" s="24">
        <v>127.9</v>
      </c>
      <c r="P22" s="24">
        <v>127.9</v>
      </c>
      <c r="Q22" s="24">
        <v>127.9</v>
      </c>
      <c r="R22" s="24">
        <v>127.9</v>
      </c>
      <c r="S22" s="24">
        <v>127.9</v>
      </c>
      <c r="T22" s="24">
        <v>127.9</v>
      </c>
      <c r="U22" s="24">
        <v>127.9</v>
      </c>
      <c r="V22" s="24">
        <v>127.9</v>
      </c>
      <c r="W22" s="24">
        <v>127.9</v>
      </c>
      <c r="X22" s="24">
        <v>127.9</v>
      </c>
      <c r="Y22" s="26">
        <v>127.9</v>
      </c>
    </row>
    <row r="23" spans="1:30" ht="13.8" thickTop="1" x14ac:dyDescent="0.25">
      <c r="A23" s="4"/>
      <c r="B23" s="5">
        <f>B22</f>
        <v>127.9</v>
      </c>
      <c r="C23" s="5">
        <f t="shared" ref="C23:Y23" si="0">C22</f>
        <v>127.9</v>
      </c>
      <c r="D23" s="5">
        <f t="shared" si="0"/>
        <v>127.9</v>
      </c>
      <c r="E23" s="5">
        <f t="shared" si="0"/>
        <v>127.9</v>
      </c>
      <c r="F23" s="5">
        <f t="shared" si="0"/>
        <v>127.9</v>
      </c>
      <c r="G23" s="5">
        <f t="shared" si="0"/>
        <v>127.9</v>
      </c>
      <c r="H23" s="5">
        <f t="shared" si="0"/>
        <v>127.9</v>
      </c>
      <c r="I23" s="5">
        <f t="shared" si="0"/>
        <v>127.9</v>
      </c>
      <c r="J23" s="5">
        <f t="shared" si="0"/>
        <v>127.9</v>
      </c>
      <c r="K23" s="5">
        <f t="shared" si="0"/>
        <v>127.9</v>
      </c>
      <c r="L23" s="5">
        <f t="shared" si="0"/>
        <v>127.9</v>
      </c>
      <c r="M23" s="5">
        <f t="shared" si="0"/>
        <v>127.9</v>
      </c>
      <c r="N23" s="5">
        <f t="shared" si="0"/>
        <v>127.9</v>
      </c>
      <c r="O23" s="5">
        <f t="shared" si="0"/>
        <v>127.9</v>
      </c>
      <c r="P23" s="5">
        <f t="shared" si="0"/>
        <v>127.9</v>
      </c>
      <c r="Q23" s="5">
        <f t="shared" si="0"/>
        <v>127.9</v>
      </c>
      <c r="R23" s="5">
        <f t="shared" si="0"/>
        <v>127.9</v>
      </c>
      <c r="S23" s="5">
        <f t="shared" si="0"/>
        <v>127.9</v>
      </c>
      <c r="T23" s="5">
        <f t="shared" si="0"/>
        <v>127.9</v>
      </c>
      <c r="U23" s="5">
        <f t="shared" si="0"/>
        <v>127.9</v>
      </c>
      <c r="V23" s="5">
        <f t="shared" si="0"/>
        <v>127.9</v>
      </c>
      <c r="W23" s="5">
        <f t="shared" si="0"/>
        <v>127.9</v>
      </c>
      <c r="X23" s="5">
        <f t="shared" si="0"/>
        <v>127.9</v>
      </c>
      <c r="Y23" s="5">
        <f t="shared" si="0"/>
        <v>127.9</v>
      </c>
    </row>
    <row r="24" spans="1:30" x14ac:dyDescent="0.25">
      <c r="A24" s="1" t="s">
        <v>2</v>
      </c>
      <c r="B24" s="2">
        <f>_xlfn.NUMBERVALUE(SUBSTITUTE(B16,".",","))</f>
        <v>1953</v>
      </c>
      <c r="C24" s="2">
        <f t="shared" ref="C24:Y24" si="1">_xlfn.NUMBERVALUE(SUBSTITUTE(C16,".",","))</f>
        <v>1941</v>
      </c>
      <c r="D24" s="2">
        <f t="shared" si="1"/>
        <v>1919</v>
      </c>
      <c r="E24" s="2">
        <f t="shared" si="1"/>
        <v>1891</v>
      </c>
      <c r="F24" s="2">
        <f t="shared" si="1"/>
        <v>1866</v>
      </c>
      <c r="G24" s="2">
        <f t="shared" si="1"/>
        <v>1839</v>
      </c>
      <c r="H24" s="2">
        <f t="shared" si="1"/>
        <v>1854</v>
      </c>
      <c r="I24" s="2">
        <f t="shared" si="1"/>
        <v>2068</v>
      </c>
      <c r="J24" s="2">
        <f t="shared" si="1"/>
        <v>2365</v>
      </c>
      <c r="K24" s="2">
        <f t="shared" si="1"/>
        <v>2585</v>
      </c>
      <c r="L24" s="2">
        <f t="shared" si="1"/>
        <v>2706</v>
      </c>
      <c r="M24" s="2">
        <f t="shared" si="1"/>
        <v>2732</v>
      </c>
      <c r="N24" s="2">
        <f t="shared" si="1"/>
        <v>2670</v>
      </c>
      <c r="O24" s="2">
        <f t="shared" si="1"/>
        <v>2548</v>
      </c>
      <c r="P24" s="2">
        <f t="shared" si="1"/>
        <v>2310</v>
      </c>
      <c r="Q24" s="2">
        <f t="shared" si="1"/>
        <v>2029</v>
      </c>
      <c r="R24" s="2">
        <f t="shared" si="1"/>
        <v>1884</v>
      </c>
      <c r="S24" s="2">
        <f t="shared" si="1"/>
        <v>1845</v>
      </c>
      <c r="T24" s="2">
        <f t="shared" si="1"/>
        <v>1842</v>
      </c>
      <c r="U24" s="2">
        <f t="shared" si="1"/>
        <v>1856</v>
      </c>
      <c r="V24" s="2">
        <f t="shared" si="1"/>
        <v>1862</v>
      </c>
      <c r="W24" s="2">
        <f t="shared" si="1"/>
        <v>1870</v>
      </c>
      <c r="X24" s="2">
        <f t="shared" si="1"/>
        <v>1884</v>
      </c>
      <c r="Y24" s="2">
        <f t="shared" si="1"/>
        <v>1885</v>
      </c>
    </row>
    <row r="25" spans="1:30" x14ac:dyDescent="0.25">
      <c r="A25" s="1" t="s">
        <v>3</v>
      </c>
      <c r="B25" s="2">
        <f t="shared" ref="B25:Y25" si="2">_xlfn.NUMBERVALUE(SUBSTITUTE(B17,".",","))</f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 t="shared" si="2"/>
        <v>0</v>
      </c>
      <c r="R25" s="2">
        <f t="shared" si="2"/>
        <v>0</v>
      </c>
      <c r="S25" s="2">
        <f t="shared" si="2"/>
        <v>0</v>
      </c>
      <c r="T25" s="2">
        <f t="shared" si="2"/>
        <v>0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</row>
    <row r="26" spans="1:30" x14ac:dyDescent="0.25">
      <c r="A26" s="1" t="s">
        <v>4</v>
      </c>
      <c r="B26" s="2">
        <f t="shared" ref="B26:Y26" si="3">_xlfn.NUMBERVALUE(SUBSTITUTE(B19,".",","))</f>
        <v>16</v>
      </c>
      <c r="C26" s="2">
        <f t="shared" si="3"/>
        <v>15</v>
      </c>
      <c r="D26" s="2">
        <f t="shared" si="3"/>
        <v>15</v>
      </c>
      <c r="E26" s="2">
        <f t="shared" si="3"/>
        <v>16</v>
      </c>
      <c r="F26" s="2">
        <f t="shared" si="3"/>
        <v>17</v>
      </c>
      <c r="G26" s="2">
        <f t="shared" si="3"/>
        <v>15</v>
      </c>
      <c r="H26" s="2">
        <f t="shared" si="3"/>
        <v>16</v>
      </c>
      <c r="I26" s="2">
        <f t="shared" si="3"/>
        <v>16</v>
      </c>
      <c r="J26" s="2">
        <f t="shared" si="3"/>
        <v>19</v>
      </c>
      <c r="K26" s="2">
        <f t="shared" si="3"/>
        <v>19</v>
      </c>
      <c r="L26" s="2">
        <f t="shared" si="3"/>
        <v>20</v>
      </c>
      <c r="M26" s="2">
        <f t="shared" si="3"/>
        <v>20</v>
      </c>
      <c r="N26" s="2">
        <f t="shared" si="3"/>
        <v>19</v>
      </c>
      <c r="O26" s="2">
        <f t="shared" si="3"/>
        <v>19</v>
      </c>
      <c r="P26" s="2">
        <f t="shared" si="3"/>
        <v>18</v>
      </c>
      <c r="Q26" s="2">
        <f t="shared" si="3"/>
        <v>17</v>
      </c>
      <c r="R26" s="2">
        <f t="shared" si="3"/>
        <v>17</v>
      </c>
      <c r="S26" s="2">
        <f t="shared" si="3"/>
        <v>17</v>
      </c>
      <c r="T26" s="2">
        <f t="shared" si="3"/>
        <v>18</v>
      </c>
      <c r="U26" s="2">
        <f t="shared" si="3"/>
        <v>17</v>
      </c>
      <c r="V26" s="2">
        <f t="shared" si="3"/>
        <v>18</v>
      </c>
      <c r="W26" s="2">
        <f t="shared" si="3"/>
        <v>17</v>
      </c>
      <c r="X26" s="2">
        <f t="shared" si="3"/>
        <v>18</v>
      </c>
      <c r="Y26" s="2">
        <f t="shared" si="3"/>
        <v>18</v>
      </c>
    </row>
    <row r="27" spans="1:30" x14ac:dyDescent="0.25">
      <c r="A27" s="1" t="s">
        <v>5</v>
      </c>
      <c r="B27" s="2">
        <f t="shared" ref="B27:Y27" si="4">_xlfn.NUMBERVALUE(SUBSTITUTE(B21,".",","))</f>
        <v>0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</row>
    <row r="28" spans="1:30" x14ac:dyDescent="0.25">
      <c r="A28" s="1" t="s">
        <v>6</v>
      </c>
      <c r="B28" s="2">
        <f>ABS(B22)</f>
        <v>127.9</v>
      </c>
      <c r="C28" s="2">
        <f t="shared" ref="C28:Y28" si="5">ABS(C22)</f>
        <v>127.9</v>
      </c>
      <c r="D28" s="2">
        <f t="shared" si="5"/>
        <v>127.9</v>
      </c>
      <c r="E28" s="2">
        <f t="shared" si="5"/>
        <v>127.9</v>
      </c>
      <c r="F28" s="2">
        <f t="shared" si="5"/>
        <v>127.9</v>
      </c>
      <c r="G28" s="2">
        <f t="shared" si="5"/>
        <v>127.9</v>
      </c>
      <c r="H28" s="2">
        <f t="shared" si="5"/>
        <v>127.9</v>
      </c>
      <c r="I28" s="2">
        <f t="shared" si="5"/>
        <v>127.9</v>
      </c>
      <c r="J28" s="2">
        <f t="shared" si="5"/>
        <v>127.9</v>
      </c>
      <c r="K28" s="2">
        <f t="shared" si="5"/>
        <v>127.9</v>
      </c>
      <c r="L28" s="2">
        <f t="shared" si="5"/>
        <v>127.9</v>
      </c>
      <c r="M28" s="2">
        <f t="shared" si="5"/>
        <v>127.9</v>
      </c>
      <c r="N28" s="2">
        <f t="shared" si="5"/>
        <v>127.9</v>
      </c>
      <c r="O28" s="2">
        <f t="shared" si="5"/>
        <v>127.9</v>
      </c>
      <c r="P28" s="2">
        <f t="shared" si="5"/>
        <v>127.9</v>
      </c>
      <c r="Q28" s="2">
        <f t="shared" si="5"/>
        <v>127.9</v>
      </c>
      <c r="R28" s="2">
        <f t="shared" si="5"/>
        <v>127.9</v>
      </c>
      <c r="S28" s="2">
        <f t="shared" si="5"/>
        <v>127.9</v>
      </c>
      <c r="T28" s="2">
        <f t="shared" si="5"/>
        <v>127.9</v>
      </c>
      <c r="U28" s="2">
        <f t="shared" si="5"/>
        <v>127.9</v>
      </c>
      <c r="V28" s="2">
        <f t="shared" si="5"/>
        <v>127.9</v>
      </c>
      <c r="W28" s="2">
        <f t="shared" si="5"/>
        <v>127.9</v>
      </c>
      <c r="X28" s="2">
        <f t="shared" si="5"/>
        <v>127.9</v>
      </c>
      <c r="Y28" s="2">
        <f t="shared" si="5"/>
        <v>127.9</v>
      </c>
    </row>
    <row r="29" spans="1:3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0" ht="13.8" thickBot="1" x14ac:dyDescent="0.3"/>
    <row r="32" spans="1:30" ht="68.25" customHeight="1" thickBot="1" x14ac:dyDescent="0.3">
      <c r="AB32" s="31" t="s">
        <v>8</v>
      </c>
      <c r="AC32" s="32"/>
      <c r="AD32" s="33"/>
    </row>
    <row r="35" ht="84" customHeight="1" x14ac:dyDescent="0.25"/>
  </sheetData>
  <mergeCells count="5">
    <mergeCell ref="A1:Y3"/>
    <mergeCell ref="A6:Y6"/>
    <mergeCell ref="A4:Y5"/>
    <mergeCell ref="A8:Y12"/>
    <mergeCell ref="AB32:AD3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Mitropoulos Dionysis</dc:creator>
  <cp:lastModifiedBy>Άρτεμις Μαρινάκη</cp:lastModifiedBy>
  <cp:lastPrinted>2021-10-11T08:39:01Z</cp:lastPrinted>
  <dcterms:created xsi:type="dcterms:W3CDTF">2020-02-17T14:15:32Z</dcterms:created>
  <dcterms:modified xsi:type="dcterms:W3CDTF">2021-11-28T07:45:32Z</dcterms:modified>
</cp:coreProperties>
</file>