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Target Model\HBR\04_2021\20210415\"/>
    </mc:Choice>
  </mc:AlternateContent>
  <bookViews>
    <workbookView xWindow="0" yWindow="0" windowWidth="28470" windowHeight="4005"/>
  </bookViews>
  <sheets>
    <sheet name="Sheet" sheetId="1" r:id="rId1"/>
  </sheets>
  <definedNames>
    <definedName name="_xlnm.Print_Area" localSheetId="0">Sheet!$A$1:$AB$56</definedName>
  </definedNames>
  <calcPr calcId="162913"/>
</workbook>
</file>

<file path=xl/calcChain.xml><?xml version="1.0" encoding="utf-8"?>
<calcChain xmlns="http://schemas.openxmlformats.org/spreadsheetml/2006/main">
  <c r="AC10" i="1" l="1"/>
  <c r="AF10" i="1" s="1"/>
  <c r="Y25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B22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B27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5" i="1"/>
  <c r="F25" i="1"/>
  <c r="J25" i="1"/>
  <c r="N25" i="1"/>
  <c r="R25" i="1"/>
  <c r="V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B23" i="1"/>
  <c r="C25" i="1"/>
  <c r="G25" i="1"/>
  <c r="K25" i="1"/>
  <c r="O25" i="1"/>
  <c r="S25" i="1"/>
  <c r="W25" i="1"/>
  <c r="D25" i="1"/>
  <c r="H25" i="1"/>
  <c r="L25" i="1"/>
  <c r="P25" i="1"/>
  <c r="T25" i="1"/>
  <c r="X25" i="1"/>
  <c r="E25" i="1"/>
  <c r="I25" i="1"/>
  <c r="M25" i="1"/>
  <c r="Q25" i="1"/>
  <c r="U25" i="1"/>
  <c r="AE10" i="1" l="1"/>
  <c r="AG10" i="1"/>
</calcChain>
</file>

<file path=xl/sharedStrings.xml><?xml version="1.0" encoding="utf-8"?>
<sst xmlns="http://schemas.openxmlformats.org/spreadsheetml/2006/main" count="16" uniqueCount="15">
  <si>
    <t>MTU</t>
  </si>
  <si>
    <t>PORTFOLIO</t>
  </si>
  <si>
    <t>DAPEEP_BZ1_NDR</t>
  </si>
  <si>
    <t>DAPEEP_BZ1_DRP</t>
  </si>
  <si>
    <t>FOSETEK_BZ1_NDR</t>
  </si>
  <si>
    <t>FOSETEK_BZ1_DRP</t>
  </si>
  <si>
    <t>ALOUMINIO</t>
  </si>
  <si>
    <t xml:space="preserve">Energy Markets - Day Ahead Market (DAM) </t>
  </si>
  <si>
    <r>
      <t xml:space="preserve">Αφού αποστείλω το email για το εκάστοτε publication 
πατάω </t>
    </r>
    <r>
      <rPr>
        <b/>
        <sz val="16"/>
        <color indexed="8"/>
        <rFont val="Calibri"/>
        <family val="2"/>
        <charset val="161"/>
      </rPr>
      <t>Ctrl + S</t>
    </r>
    <r>
      <rPr>
        <b/>
        <sz val="12"/>
        <color indexed="8"/>
        <rFont val="Calibri"/>
        <family val="2"/>
        <charset val="161"/>
      </rPr>
      <t xml:space="preserve"> για να επανεμφανιστούν τα buttons</t>
    </r>
  </si>
  <si>
    <t>DAPEEP_BZ01_NDR</t>
  </si>
  <si>
    <t>FOSETEK_BZ01_NDR_SA</t>
  </si>
  <si>
    <t>DAPEEP_BZ01_DRP</t>
  </si>
  <si>
    <t>FOSETEK_BZ01_NDR_NA</t>
  </si>
  <si>
    <t>FOSETEK_BZ01_DRP</t>
  </si>
  <si>
    <t>Ο ΔΑΠΕΕΠ, σύμφωνα με την ενότητα 4.1.3.2 παρ. 5 και 7 του Κανονισμού Λειτουργίας της Αγοράς Επόμενης Ημέρας &amp; Ενδοημερήσιας Αγοράς, προβαίνει στην υποβολή Εντολών Πώλησης με Αποδοχή Τιμής και Προτεραιότητα Εκτέλεσης  (PPT), για  τις ποσότητες ενέργειας για τα χαρτοφυλάκια μονάδων ΑΠΕ (RES fit, ΦοΣΕΤεΚ και κατανεμόμενη μονάδα ΣΗΘΥΑ). Ο ΔΑΠΕΕΠ δημοσιεύει τις εντολές αυτές, σύμφωνα με την ενότητα 4.1.3.2 παρ. 6 και 8 του Κανονισμού Λειτουργίας της Αγοράς Επόμενης Ημέρας και της Ενδοημερήσιας Αγοράς. Οι εντολές αυτές για κάθε αγοραία χρονική μονάδα (MTU) παρουσιάζονται στον παρακάτω πίνακα: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</si>
</sst>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[$-F800]dddd\,\ mmmm\ dd\,\ yyyy"/>
    <numFmt numFmtId="166" formatCode="#,#00"/>
    <numFmt numFmtId="167" formatCode="###0.00"/>
  </numFmts>
  <fonts count="22" x14ac:knownFonts="1">
    <font>
      <sz val="10"/>
      <name val="Arial"/>
    </font>
    <font>
      <sz val="10"/>
      <name val="Arial"/>
      <family val="2"/>
      <charset val="161"/>
    </font>
    <font>
      <b/>
      <sz val="12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8"/>
      <color theme="0"/>
      <name val="Tahoma"/>
      <family val="2"/>
      <charset val="161"/>
    </font>
    <font>
      <sz val="8"/>
      <color theme="0"/>
      <name val="Tahoma"/>
      <family val="2"/>
      <charset val="161"/>
    </font>
    <font>
      <sz val="10"/>
      <color theme="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8"/>
      <color theme="0"/>
      <name val="Calibri"/>
      <family val="2"/>
      <charset val="161"/>
      <scheme val="minor"/>
    </font>
    <font>
      <sz val="10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9"/>
      <color theme="1"/>
      <name val="Tahoma"/>
      <family val="2"/>
      <charset val="161"/>
    </font>
    <font>
      <sz val="9"/>
      <name val="Tahom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CFF"/>
        <bgColor indexed="64"/>
      </patternFill>
    </fill>
    <fill>
      <patternFill patternType="solid">
        <fgColor rgb="FFFFFFFF"/>
      </patternFill>
    </fill>
    <fill>
      <patternFill patternType="solid">
        <fgColor rgb="FF2678B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double">
        <color indexed="64"/>
      </right>
      <top style="double">
        <color indexed="64"/>
      </top>
      <bottom style="thin">
        <color rgb="FF777777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0" borderId="0"/>
  </cellStyleXfs>
  <cellXfs count="34">
    <xf numFmtId="0" fontId="0" fillId="0" borderId="0" xfId="0"/>
    <xf numFmtId="0" fontId="6" fillId="3" borderId="0" xfId="0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Border="1"/>
    <xf numFmtId="0" fontId="8" fillId="3" borderId="0" xfId="0" applyFont="1" applyFill="1" applyBorder="1"/>
    <xf numFmtId="0" fontId="1" fillId="0" borderId="0" xfId="0" applyFont="1"/>
    <xf numFmtId="0" fontId="8" fillId="0" borderId="0" xfId="0" applyFont="1"/>
    <xf numFmtId="0" fontId="9" fillId="0" borderId="0" xfId="0" applyFont="1"/>
    <xf numFmtId="164" fontId="10" fillId="4" borderId="1" xfId="0" applyNumberFormat="1" applyFont="1" applyFill="1" applyBorder="1" applyAlignment="1" applyProtection="1">
      <alignment horizontal="center" vertical="center"/>
      <protection hidden="1"/>
    </xf>
    <xf numFmtId="164" fontId="10" fillId="4" borderId="2" xfId="0" applyNumberFormat="1" applyFont="1" applyFill="1" applyBorder="1" applyAlignment="1" applyProtection="1">
      <alignment horizontal="center" vertical="center"/>
      <protection hidden="1"/>
    </xf>
    <xf numFmtId="164" fontId="10" fillId="4" borderId="3" xfId="0" applyNumberFormat="1" applyFont="1" applyFill="1" applyBorder="1" applyAlignment="1" applyProtection="1">
      <alignment horizontal="center" vertical="center"/>
      <protection hidden="1"/>
    </xf>
    <xf numFmtId="164" fontId="10" fillId="4" borderId="4" xfId="0" applyNumberFormat="1" applyFont="1" applyFill="1" applyBorder="1" applyAlignment="1" applyProtection="1">
      <alignment horizontal="center" vertical="center"/>
      <protection hidden="1"/>
    </xf>
    <xf numFmtId="0" fontId="11" fillId="5" borderId="5" xfId="0" applyFont="1" applyFill="1" applyBorder="1" applyAlignment="1" applyProtection="1">
      <alignment horizontal="left" vertical="center" indent="1"/>
      <protection hidden="1"/>
    </xf>
    <xf numFmtId="0" fontId="11" fillId="5" borderId="6" xfId="0" applyFont="1" applyFill="1" applyBorder="1" applyAlignment="1" applyProtection="1">
      <alignment horizontal="left" vertical="center" indent="1"/>
      <protection hidden="1"/>
    </xf>
    <xf numFmtId="0" fontId="11" fillId="5" borderId="7" xfId="0" applyFont="1" applyFill="1" applyBorder="1" applyAlignment="1" applyProtection="1">
      <alignment horizontal="left" vertical="center" indent="1"/>
      <protection hidden="1"/>
    </xf>
    <xf numFmtId="0" fontId="12" fillId="6" borderId="8" xfId="0" applyFont="1" applyFill="1" applyBorder="1" applyAlignment="1" applyProtection="1">
      <alignment horizontal="left" vertical="center" indent="1"/>
      <protection hidden="1"/>
    </xf>
    <xf numFmtId="0" fontId="12" fillId="6" borderId="11" xfId="0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/>
    <xf numFmtId="0" fontId="13" fillId="0" borderId="0" xfId="0" applyFont="1"/>
    <xf numFmtId="166" fontId="14" fillId="0" borderId="0" xfId="0" applyNumberFormat="1" applyFont="1"/>
    <xf numFmtId="167" fontId="20" fillId="7" borderId="16" xfId="2" applyNumberFormat="1" applyFont="1" applyFill="1" applyBorder="1" applyAlignment="1">
      <alignment horizontal="right" vertical="top" wrapText="1"/>
    </xf>
    <xf numFmtId="0" fontId="21" fillId="0" borderId="9" xfId="0" applyFont="1" applyBorder="1"/>
    <xf numFmtId="0" fontId="21" fillId="0" borderId="10" xfId="0" applyFont="1" applyBorder="1"/>
    <xf numFmtId="2" fontId="21" fillId="0" borderId="9" xfId="0" applyNumberFormat="1" applyFont="1" applyBorder="1"/>
    <xf numFmtId="2" fontId="21" fillId="0" borderId="10" xfId="0" applyNumberFormat="1" applyFont="1" applyBorder="1"/>
    <xf numFmtId="2" fontId="21" fillId="0" borderId="12" xfId="0" applyNumberFormat="1" applyFont="1" applyBorder="1" applyAlignment="1">
      <alignment horizontal="right"/>
    </xf>
    <xf numFmtId="167" fontId="20" fillId="7" borderId="17" xfId="2" applyNumberFormat="1" applyFont="1" applyFill="1" applyBorder="1" applyAlignment="1">
      <alignment horizontal="right" vertical="top" wrapText="1"/>
    </xf>
    <xf numFmtId="2" fontId="21" fillId="0" borderId="18" xfId="0" applyNumberFormat="1" applyFont="1" applyBorder="1" applyAlignment="1">
      <alignment horizontal="right"/>
    </xf>
    <xf numFmtId="0" fontId="15" fillId="8" borderId="0" xfId="0" applyFont="1" applyFill="1" applyAlignment="1">
      <alignment horizontal="center" vertical="center"/>
    </xf>
    <xf numFmtId="165" fontId="16" fillId="8" borderId="0" xfId="0" applyNumberFormat="1" applyFont="1" applyFill="1" applyAlignment="1">
      <alignment horizontal="center" vertical="top"/>
    </xf>
    <xf numFmtId="165" fontId="17" fillId="8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 readingOrder="1"/>
    </xf>
    <xf numFmtId="0" fontId="19" fillId="0" borderId="13" xfId="1" applyFont="1" applyFill="1" applyBorder="1" applyAlignment="1">
      <alignment horizontal="left" vertical="center" wrapText="1"/>
    </xf>
    <xf numFmtId="0" fontId="19" fillId="0" borderId="14" xfId="1" applyFont="1" applyFill="1" applyBorder="1" applyAlignment="1">
      <alignment horizontal="left" vertical="center" wrapText="1"/>
    </xf>
    <xf numFmtId="0" fontId="19" fillId="0" borderId="15" xfId="1" applyFont="1" applyFill="1" applyBorder="1" applyAlignment="1">
      <alignment horizontal="left" vertical="center" wrapText="1"/>
    </xf>
  </cellXfs>
  <cellStyles count="3">
    <cellStyle name="Accent6" xfId="1" builtinId="49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1805519489434E-2"/>
          <c:y val="0.11059241231209735"/>
          <c:w val="0.87091810848058704"/>
          <c:h val="0.721599621810875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Sheet!$A$18</c:f>
              <c:strCache>
                <c:ptCount val="1"/>
                <c:pt idx="0">
                  <c:v>FOSETEK_BZ01_NDR_SA</c:v>
                </c:pt>
              </c:strCache>
            </c:strRef>
          </c:tx>
          <c:spPr>
            <a:solidFill>
              <a:srgbClr val="75BDA7"/>
            </a:solidFill>
            <a:ln w="25400">
              <a:noFill/>
            </a:ln>
          </c:spPr>
          <c:invertIfNegative val="0"/>
          <c:val>
            <c:numRef>
              <c:f>Sheet!$B$18:$Y$18</c:f>
              <c:numCache>
                <c:formatCode>0.00</c:formatCode>
                <c:ptCount val="2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14</c:v>
                </c:pt>
                <c:pt idx="9">
                  <c:v>18</c:v>
                </c:pt>
                <c:pt idx="10">
                  <c:v>21</c:v>
                </c:pt>
                <c:pt idx="11">
                  <c:v>23</c:v>
                </c:pt>
                <c:pt idx="12">
                  <c:v>24</c:v>
                </c:pt>
                <c:pt idx="13">
                  <c:v>23</c:v>
                </c:pt>
                <c:pt idx="14">
                  <c:v>22</c:v>
                </c:pt>
                <c:pt idx="15">
                  <c:v>19</c:v>
                </c:pt>
                <c:pt idx="16">
                  <c:v>14</c:v>
                </c:pt>
                <c:pt idx="17">
                  <c:v>10</c:v>
                </c:pt>
                <c:pt idx="18">
                  <c:v>7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20273135"/>
        <c:axId val="1"/>
      </c:barChart>
      <c:lineChart>
        <c:grouping val="standard"/>
        <c:varyColors val="0"/>
        <c:ser>
          <c:idx val="2"/>
          <c:order val="2"/>
          <c:tx>
            <c:strRef>
              <c:f>Sheet!$A$21</c:f>
              <c:strCache>
                <c:ptCount val="1"/>
                <c:pt idx="0">
                  <c:v>ALOUMINIO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val>
            <c:numRef>
              <c:f>Sheet!$B$21:$Y$21</c:f>
              <c:numCache>
                <c:formatCode>0.00</c:formatCode>
                <c:ptCount val="24"/>
                <c:pt idx="0">
                  <c:v>127.9</c:v>
                </c:pt>
                <c:pt idx="1">
                  <c:v>127.9</c:v>
                </c:pt>
                <c:pt idx="2">
                  <c:v>127.9</c:v>
                </c:pt>
                <c:pt idx="3">
                  <c:v>127.9</c:v>
                </c:pt>
                <c:pt idx="4">
                  <c:v>127.9</c:v>
                </c:pt>
                <c:pt idx="5">
                  <c:v>127.9</c:v>
                </c:pt>
                <c:pt idx="6">
                  <c:v>127.9</c:v>
                </c:pt>
                <c:pt idx="7">
                  <c:v>127.9</c:v>
                </c:pt>
                <c:pt idx="8">
                  <c:v>127.9</c:v>
                </c:pt>
                <c:pt idx="9">
                  <c:v>127.9</c:v>
                </c:pt>
                <c:pt idx="10">
                  <c:v>127.9</c:v>
                </c:pt>
                <c:pt idx="11">
                  <c:v>127.9</c:v>
                </c:pt>
                <c:pt idx="12">
                  <c:v>127.9</c:v>
                </c:pt>
                <c:pt idx="13">
                  <c:v>127.9</c:v>
                </c:pt>
                <c:pt idx="14">
                  <c:v>127.9</c:v>
                </c:pt>
                <c:pt idx="15">
                  <c:v>127.9</c:v>
                </c:pt>
                <c:pt idx="16">
                  <c:v>127.9</c:v>
                </c:pt>
                <c:pt idx="17">
                  <c:v>127.9</c:v>
                </c:pt>
                <c:pt idx="18">
                  <c:v>127.9</c:v>
                </c:pt>
                <c:pt idx="19">
                  <c:v>127.9</c:v>
                </c:pt>
                <c:pt idx="20">
                  <c:v>127.9</c:v>
                </c:pt>
                <c:pt idx="21">
                  <c:v>127.9</c:v>
                </c:pt>
                <c:pt idx="22">
                  <c:v>127.9</c:v>
                </c:pt>
                <c:pt idx="23">
                  <c:v>127.9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273135"/>
        <c:axId val="1"/>
      </c:lineChart>
      <c:lineChart>
        <c:grouping val="standard"/>
        <c:varyColors val="0"/>
        <c:ser>
          <c:idx val="0"/>
          <c:order val="0"/>
          <c:tx>
            <c:strRef>
              <c:f>Sheet!$A$16</c:f>
              <c:strCache>
                <c:ptCount val="1"/>
                <c:pt idx="0">
                  <c:v>DAPEEP_BZ01_NDR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Sheet!$B$16:$Y$16</c:f>
              <c:numCache>
                <c:formatCode>###0.00</c:formatCode>
                <c:ptCount val="24"/>
                <c:pt idx="0">
                  <c:v>698</c:v>
                </c:pt>
                <c:pt idx="1">
                  <c:v>672</c:v>
                </c:pt>
                <c:pt idx="2">
                  <c:v>674</c:v>
                </c:pt>
                <c:pt idx="3">
                  <c:v>663</c:v>
                </c:pt>
                <c:pt idx="4">
                  <c:v>668</c:v>
                </c:pt>
                <c:pt idx="5">
                  <c:v>672</c:v>
                </c:pt>
                <c:pt idx="6">
                  <c:v>761</c:v>
                </c:pt>
                <c:pt idx="7">
                  <c:v>1056</c:v>
                </c:pt>
                <c:pt idx="8">
                  <c:v>1467</c:v>
                </c:pt>
                <c:pt idx="9">
                  <c:v>1852</c:v>
                </c:pt>
                <c:pt idx="10">
                  <c:v>2098</c:v>
                </c:pt>
                <c:pt idx="11">
                  <c:v>2222</c:v>
                </c:pt>
                <c:pt idx="12">
                  <c:v>2254</c:v>
                </c:pt>
                <c:pt idx="13">
                  <c:v>2199</c:v>
                </c:pt>
                <c:pt idx="14">
                  <c:v>2038</c:v>
                </c:pt>
                <c:pt idx="15">
                  <c:v>1749</c:v>
                </c:pt>
                <c:pt idx="16">
                  <c:v>1343</c:v>
                </c:pt>
                <c:pt idx="17">
                  <c:v>896</c:v>
                </c:pt>
                <c:pt idx="18">
                  <c:v>588</c:v>
                </c:pt>
                <c:pt idx="19">
                  <c:v>497</c:v>
                </c:pt>
                <c:pt idx="20">
                  <c:v>475</c:v>
                </c:pt>
                <c:pt idx="21">
                  <c:v>455</c:v>
                </c:pt>
                <c:pt idx="22">
                  <c:v>442</c:v>
                </c:pt>
                <c:pt idx="23">
                  <c:v>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202731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 (FOSETeK / Alouminio)</a:t>
                </a:r>
              </a:p>
            </c:rich>
          </c:tx>
          <c:layout>
            <c:manualLayout>
              <c:xMode val="edge"/>
              <c:yMode val="edge"/>
              <c:x val="2.2931854292599127E-2"/>
              <c:y val="1.81067269098326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02731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8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 (Dapeep)</a:t>
                </a:r>
              </a:p>
            </c:rich>
          </c:tx>
          <c:layout>
            <c:manualLayout>
              <c:xMode val="edge"/>
              <c:yMode val="edge"/>
              <c:x val="0.9299754730956471"/>
              <c:y val="2.3110126554514946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.0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  <c:majorUnit val="40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7940947813392275"/>
          <c:y val="0.87644843141125472"/>
          <c:w val="0.42922692370080701"/>
          <c:h val="6.81840048545463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47625</xdr:rowOff>
    </xdr:from>
    <xdr:to>
      <xdr:col>25</xdr:col>
      <xdr:colOff>28575</xdr:colOff>
      <xdr:row>53</xdr:row>
      <xdr:rowOff>114300</xdr:rowOff>
    </xdr:to>
    <xdr:graphicFrame macro="">
      <xdr:nvGraphicFramePr>
        <xdr:cNvPr id="2907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47625</xdr:rowOff>
    </xdr:from>
    <xdr:to>
      <xdr:col>0</xdr:col>
      <xdr:colOff>1133475</xdr:colOff>
      <xdr:row>5</xdr:row>
      <xdr:rowOff>123825</xdr:rowOff>
    </xdr:to>
    <xdr:pic>
      <xdr:nvPicPr>
        <xdr:cNvPr id="290724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885825" cy="885825"/>
        </a:xfrm>
        <a:prstGeom prst="rect">
          <a:avLst/>
        </a:prstGeom>
        <a:noFill/>
        <a:ln w="127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565309</xdr:colOff>
      <xdr:row>14</xdr:row>
      <xdr:rowOff>31432</xdr:rowOff>
    </xdr:from>
    <xdr:to>
      <xdr:col>29</xdr:col>
      <xdr:colOff>387222</xdr:colOff>
      <xdr:row>18</xdr:row>
      <xdr:rowOff>128238</xdr:rowOff>
    </xdr:to>
    <xdr:sp macro="[0]!Load_DAM_data_publication" textlink="">
      <xdr:nvSpPr>
        <xdr:cNvPr id="2" name="Rounded Rectangle 1"/>
        <xdr:cNvSpPr/>
      </xdr:nvSpPr>
      <xdr:spPr>
        <a:xfrm>
          <a:off x="13946029" y="2376963"/>
          <a:ext cx="2556033" cy="754381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1.</a:t>
          </a:r>
        </a:p>
        <a:p>
          <a:r>
            <a:rPr lang="el-GR"/>
            <a:t>Δημιουργία</a:t>
          </a:r>
          <a:r>
            <a:rPr lang="el-GR" baseline="0"/>
            <a:t> ενημερωτικού για την </a:t>
          </a:r>
        </a:p>
        <a:p>
          <a:pPr algn="ctr"/>
          <a:r>
            <a:rPr lang="en-US" baseline="0"/>
            <a:t>Day Ahead MArket (DAM)</a:t>
          </a:r>
          <a:endParaRPr lang="en-US"/>
        </a:p>
      </xdr:txBody>
    </xdr:sp>
    <xdr:clientData/>
  </xdr:twoCellAnchor>
  <xdr:twoCellAnchor>
    <xdr:from>
      <xdr:col>26</xdr:col>
      <xdr:colOff>552450</xdr:colOff>
      <xdr:row>33</xdr:row>
      <xdr:rowOff>67153</xdr:rowOff>
    </xdr:from>
    <xdr:to>
      <xdr:col>29</xdr:col>
      <xdr:colOff>460154</xdr:colOff>
      <xdr:row>33</xdr:row>
      <xdr:rowOff>714468</xdr:rowOff>
    </xdr:to>
    <xdr:sp macro="[0]!PDFActiveSheet" textlink="">
      <xdr:nvSpPr>
        <xdr:cNvPr id="10" name="Rounded Rectangle 9"/>
        <xdr:cNvSpPr/>
      </xdr:nvSpPr>
      <xdr:spPr>
        <a:xfrm>
          <a:off x="13251656" y="6072189"/>
          <a:ext cx="2607470" cy="65484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3.</a:t>
          </a:r>
        </a:p>
        <a:p>
          <a:pPr algn="ctr"/>
          <a:r>
            <a:rPr lang="el-GR"/>
            <a:t>Δημιουργία</a:t>
          </a:r>
          <a:r>
            <a:rPr lang="el-GR" baseline="0"/>
            <a:t> </a:t>
          </a:r>
          <a:r>
            <a:rPr lang="en-US" baseline="0"/>
            <a:t>pdf</a:t>
          </a:r>
          <a:r>
            <a:rPr lang="el-GR" baseline="0"/>
            <a:t>  </a:t>
          </a:r>
          <a:r>
            <a:rPr lang="en-US" baseline="0"/>
            <a:t>&amp; </a:t>
          </a:r>
          <a:r>
            <a:rPr lang="el-GR" baseline="0"/>
            <a:t>Αποθήκευση</a:t>
          </a:r>
          <a:endParaRPr lang="en-US"/>
        </a:p>
      </xdr:txBody>
    </xdr:sp>
    <xdr:clientData/>
  </xdr:twoCellAnchor>
  <xdr:twoCellAnchor>
    <xdr:from>
      <xdr:col>26</xdr:col>
      <xdr:colOff>552452</xdr:colOff>
      <xdr:row>21</xdr:row>
      <xdr:rowOff>142875</xdr:rowOff>
    </xdr:from>
    <xdr:to>
      <xdr:col>29</xdr:col>
      <xdr:colOff>361018</xdr:colOff>
      <xdr:row>26</xdr:row>
      <xdr:rowOff>0</xdr:rowOff>
    </xdr:to>
    <xdr:sp macro="[0]!hide" textlink="">
      <xdr:nvSpPr>
        <xdr:cNvPr id="8" name="Rounded Rectangle 7"/>
        <xdr:cNvSpPr/>
      </xdr:nvSpPr>
      <xdr:spPr>
        <a:xfrm>
          <a:off x="13251658" y="3500438"/>
          <a:ext cx="2512217" cy="69056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2.</a:t>
          </a:r>
        </a:p>
        <a:p>
          <a:r>
            <a:rPr lang="el-GR"/>
            <a:t>Αποθήκευση</a:t>
          </a:r>
          <a:r>
            <a:rPr lang="el-GR" baseline="0"/>
            <a:t> </a:t>
          </a:r>
          <a:r>
            <a:rPr lang="en-US" baseline="0"/>
            <a:t>excel </a:t>
          </a:r>
          <a:r>
            <a:rPr lang="el-GR" baseline="0"/>
            <a:t>και απόκρυψη </a:t>
          </a:r>
          <a:r>
            <a:rPr lang="en-US" baseline="0"/>
            <a:t>Buttons </a:t>
          </a:r>
          <a:r>
            <a:rPr lang="el-GR" baseline="0"/>
            <a:t>_ αποστολή </a:t>
          </a:r>
          <a:r>
            <a:rPr lang="en-US" baseline="0"/>
            <a:t>email.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34"/>
  <sheetViews>
    <sheetView tabSelected="1" view="pageBreakPreview" zoomScale="80" zoomScaleNormal="90" zoomScaleSheetLayoutView="80" zoomScalePageLayoutView="90" workbookViewId="0">
      <selection activeCell="AK30" sqref="AK30"/>
    </sheetView>
  </sheetViews>
  <sheetFormatPr defaultRowHeight="12.75" x14ac:dyDescent="0.2"/>
  <cols>
    <col min="1" max="1" width="22.28515625" bestFit="1" customWidth="1"/>
    <col min="2" max="25" width="7.5703125" bestFit="1" customWidth="1"/>
    <col min="27" max="27" width="9.140625" hidden="1" customWidth="1"/>
    <col min="28" max="28" width="21.28515625" hidden="1" customWidth="1"/>
    <col min="29" max="29" width="10.5703125" hidden="1" customWidth="1"/>
    <col min="30" max="30" width="10.42578125" hidden="1" customWidth="1"/>
    <col min="31" max="34" width="9.140625" hidden="1" customWidth="1"/>
    <col min="35" max="35" width="0.140625" customWidth="1"/>
  </cols>
  <sheetData>
    <row r="1" spans="1:33" x14ac:dyDescent="0.2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3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33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33" x14ac:dyDescent="0.2">
      <c r="A4" s="29">
        <v>44301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33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33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33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33" x14ac:dyDescent="0.2">
      <c r="A8" s="30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33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33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AC10" s="16">
        <f ca="1">TODAY()+1</f>
        <v>44301</v>
      </c>
      <c r="AE10" s="17">
        <f ca="1">YEAR(AC10)</f>
        <v>2021</v>
      </c>
      <c r="AF10">
        <f ca="1">MONTH(AC10)</f>
        <v>4</v>
      </c>
      <c r="AG10" s="18">
        <f ca="1">DAY(AC10)</f>
        <v>15</v>
      </c>
    </row>
    <row r="11" spans="1:33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33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33" ht="13.5" thickBo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33" ht="14.25" thickTop="1" thickBot="1" x14ac:dyDescent="0.25">
      <c r="A14" s="7" t="s">
        <v>0</v>
      </c>
      <c r="B14" s="8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9">
        <v>16</v>
      </c>
      <c r="R14" s="9">
        <v>17</v>
      </c>
      <c r="S14" s="9">
        <v>18</v>
      </c>
      <c r="T14" s="9">
        <v>19</v>
      </c>
      <c r="U14" s="9">
        <v>20</v>
      </c>
      <c r="V14" s="9">
        <v>21</v>
      </c>
      <c r="W14" s="9">
        <v>22</v>
      </c>
      <c r="X14" s="9">
        <v>23</v>
      </c>
      <c r="Y14" s="10">
        <v>24</v>
      </c>
    </row>
    <row r="15" spans="1:33" ht="14.25" thickTop="1" thickBot="1" x14ac:dyDescent="0.25">
      <c r="A15" s="11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3"/>
    </row>
    <row r="16" spans="1:33" ht="13.5" thickTop="1" x14ac:dyDescent="0.2">
      <c r="A16" s="14" t="s">
        <v>9</v>
      </c>
      <c r="B16" s="19">
        <v>698</v>
      </c>
      <c r="C16" s="19">
        <v>672</v>
      </c>
      <c r="D16" s="19">
        <v>674</v>
      </c>
      <c r="E16" s="19">
        <v>663</v>
      </c>
      <c r="F16" s="19">
        <v>668</v>
      </c>
      <c r="G16" s="19">
        <v>672</v>
      </c>
      <c r="H16" s="19">
        <v>761</v>
      </c>
      <c r="I16" s="19">
        <v>1056</v>
      </c>
      <c r="J16" s="19">
        <v>1467</v>
      </c>
      <c r="K16" s="19">
        <v>1852</v>
      </c>
      <c r="L16" s="19">
        <v>2098</v>
      </c>
      <c r="M16" s="19">
        <v>2222</v>
      </c>
      <c r="N16" s="19">
        <v>2254</v>
      </c>
      <c r="O16" s="19">
        <v>2199</v>
      </c>
      <c r="P16" s="19">
        <v>2038</v>
      </c>
      <c r="Q16" s="19">
        <v>1749</v>
      </c>
      <c r="R16" s="19">
        <v>1343</v>
      </c>
      <c r="S16" s="19">
        <v>896</v>
      </c>
      <c r="T16" s="19">
        <v>588</v>
      </c>
      <c r="U16" s="19">
        <v>497</v>
      </c>
      <c r="V16" s="19">
        <v>475</v>
      </c>
      <c r="W16" s="19">
        <v>455</v>
      </c>
      <c r="X16" s="19">
        <v>442</v>
      </c>
      <c r="Y16" s="25">
        <v>440</v>
      </c>
    </row>
    <row r="17" spans="1:30" x14ac:dyDescent="0.2">
      <c r="A17" s="14" t="s">
        <v>11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1">
        <v>0</v>
      </c>
    </row>
    <row r="18" spans="1:30" x14ac:dyDescent="0.2">
      <c r="A18" s="14" t="s">
        <v>10</v>
      </c>
      <c r="B18" s="22">
        <v>6</v>
      </c>
      <c r="C18" s="22">
        <v>6</v>
      </c>
      <c r="D18" s="22">
        <v>6</v>
      </c>
      <c r="E18" s="22">
        <v>6</v>
      </c>
      <c r="F18" s="22">
        <v>6</v>
      </c>
      <c r="G18" s="22">
        <v>6</v>
      </c>
      <c r="H18" s="22">
        <v>7</v>
      </c>
      <c r="I18" s="22">
        <v>10</v>
      </c>
      <c r="J18" s="22">
        <v>14</v>
      </c>
      <c r="K18" s="22">
        <v>18</v>
      </c>
      <c r="L18" s="22">
        <v>21</v>
      </c>
      <c r="M18" s="22">
        <v>23</v>
      </c>
      <c r="N18" s="22">
        <v>24</v>
      </c>
      <c r="O18" s="22">
        <v>23</v>
      </c>
      <c r="P18" s="22">
        <v>22</v>
      </c>
      <c r="Q18" s="22">
        <v>19</v>
      </c>
      <c r="R18" s="22">
        <v>14</v>
      </c>
      <c r="S18" s="22">
        <v>10</v>
      </c>
      <c r="T18" s="22">
        <v>7</v>
      </c>
      <c r="U18" s="22">
        <v>6</v>
      </c>
      <c r="V18" s="22">
        <v>6</v>
      </c>
      <c r="W18" s="22">
        <v>6</v>
      </c>
      <c r="X18" s="22">
        <v>6</v>
      </c>
      <c r="Y18" s="23">
        <v>6</v>
      </c>
    </row>
    <row r="19" spans="1:30" x14ac:dyDescent="0.2">
      <c r="A19" s="14" t="s">
        <v>12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1">
        <v>0</v>
      </c>
    </row>
    <row r="20" spans="1:30" x14ac:dyDescent="0.2">
      <c r="A20" s="14" t="s">
        <v>13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1">
        <v>0</v>
      </c>
    </row>
    <row r="21" spans="1:30" ht="13.5" thickBot="1" x14ac:dyDescent="0.25">
      <c r="A21" s="15" t="s">
        <v>6</v>
      </c>
      <c r="B21" s="24">
        <v>127.9</v>
      </c>
      <c r="C21" s="24">
        <v>127.9</v>
      </c>
      <c r="D21" s="24">
        <v>127.9</v>
      </c>
      <c r="E21" s="24">
        <v>127.9</v>
      </c>
      <c r="F21" s="24">
        <v>127.9</v>
      </c>
      <c r="G21" s="24">
        <v>127.9</v>
      </c>
      <c r="H21" s="24">
        <v>127.9</v>
      </c>
      <c r="I21" s="24">
        <v>127.9</v>
      </c>
      <c r="J21" s="24">
        <v>127.9</v>
      </c>
      <c r="K21" s="24">
        <v>127.9</v>
      </c>
      <c r="L21" s="24">
        <v>127.9</v>
      </c>
      <c r="M21" s="24">
        <v>127.9</v>
      </c>
      <c r="N21" s="24">
        <v>127.9</v>
      </c>
      <c r="O21" s="24">
        <v>127.9</v>
      </c>
      <c r="P21" s="24">
        <v>127.9</v>
      </c>
      <c r="Q21" s="24">
        <v>127.9</v>
      </c>
      <c r="R21" s="24">
        <v>127.9</v>
      </c>
      <c r="S21" s="24">
        <v>127.9</v>
      </c>
      <c r="T21" s="24">
        <v>127.9</v>
      </c>
      <c r="U21" s="24">
        <v>127.9</v>
      </c>
      <c r="V21" s="24">
        <v>127.9</v>
      </c>
      <c r="W21" s="24">
        <v>127.9</v>
      </c>
      <c r="X21" s="24">
        <v>127.9</v>
      </c>
      <c r="Y21" s="26">
        <v>127.9</v>
      </c>
    </row>
    <row r="22" spans="1:30" ht="13.5" thickTop="1" x14ac:dyDescent="0.2">
      <c r="A22" s="4"/>
      <c r="B22" s="5">
        <f>B21</f>
        <v>127.9</v>
      </c>
      <c r="C22" s="5">
        <f t="shared" ref="C22:Y22" si="0">C21</f>
        <v>127.9</v>
      </c>
      <c r="D22" s="5">
        <f t="shared" si="0"/>
        <v>127.9</v>
      </c>
      <c r="E22" s="5">
        <f t="shared" si="0"/>
        <v>127.9</v>
      </c>
      <c r="F22" s="5">
        <f t="shared" si="0"/>
        <v>127.9</v>
      </c>
      <c r="G22" s="5">
        <f t="shared" si="0"/>
        <v>127.9</v>
      </c>
      <c r="H22" s="5">
        <f t="shared" si="0"/>
        <v>127.9</v>
      </c>
      <c r="I22" s="5">
        <f t="shared" si="0"/>
        <v>127.9</v>
      </c>
      <c r="J22" s="5">
        <f t="shared" si="0"/>
        <v>127.9</v>
      </c>
      <c r="K22" s="5">
        <f t="shared" si="0"/>
        <v>127.9</v>
      </c>
      <c r="L22" s="5">
        <f t="shared" si="0"/>
        <v>127.9</v>
      </c>
      <c r="M22" s="5">
        <f t="shared" si="0"/>
        <v>127.9</v>
      </c>
      <c r="N22" s="5">
        <f t="shared" si="0"/>
        <v>127.9</v>
      </c>
      <c r="O22" s="5">
        <f t="shared" si="0"/>
        <v>127.9</v>
      </c>
      <c r="P22" s="5">
        <f t="shared" si="0"/>
        <v>127.9</v>
      </c>
      <c r="Q22" s="5">
        <f t="shared" si="0"/>
        <v>127.9</v>
      </c>
      <c r="R22" s="5">
        <f t="shared" si="0"/>
        <v>127.9</v>
      </c>
      <c r="S22" s="5">
        <f t="shared" si="0"/>
        <v>127.9</v>
      </c>
      <c r="T22" s="5">
        <f t="shared" si="0"/>
        <v>127.9</v>
      </c>
      <c r="U22" s="5">
        <f t="shared" si="0"/>
        <v>127.9</v>
      </c>
      <c r="V22" s="5">
        <f t="shared" si="0"/>
        <v>127.9</v>
      </c>
      <c r="W22" s="5">
        <f t="shared" si="0"/>
        <v>127.9</v>
      </c>
      <c r="X22" s="5">
        <f t="shared" si="0"/>
        <v>127.9</v>
      </c>
      <c r="Y22" s="5">
        <f t="shared" si="0"/>
        <v>127.9</v>
      </c>
    </row>
    <row r="23" spans="1:30" x14ac:dyDescent="0.2">
      <c r="A23" s="1" t="s">
        <v>2</v>
      </c>
      <c r="B23" s="2">
        <f>_xlfn.NUMBERVALUE(SUBSTITUTE(B16,".",","))</f>
        <v>698</v>
      </c>
      <c r="C23" s="2">
        <f t="shared" ref="C23:Y23" si="1">_xlfn.NUMBERVALUE(SUBSTITUTE(C16,".",","))</f>
        <v>672</v>
      </c>
      <c r="D23" s="2">
        <f t="shared" si="1"/>
        <v>674</v>
      </c>
      <c r="E23" s="2">
        <f t="shared" si="1"/>
        <v>663</v>
      </c>
      <c r="F23" s="2">
        <f t="shared" si="1"/>
        <v>668</v>
      </c>
      <c r="G23" s="2">
        <f t="shared" si="1"/>
        <v>672</v>
      </c>
      <c r="H23" s="2">
        <f t="shared" si="1"/>
        <v>761</v>
      </c>
      <c r="I23" s="2">
        <f t="shared" si="1"/>
        <v>1056</v>
      </c>
      <c r="J23" s="2">
        <f t="shared" si="1"/>
        <v>1467</v>
      </c>
      <c r="K23" s="2">
        <f t="shared" si="1"/>
        <v>1852</v>
      </c>
      <c r="L23" s="2">
        <f t="shared" si="1"/>
        <v>2098</v>
      </c>
      <c r="M23" s="2">
        <f t="shared" si="1"/>
        <v>2222</v>
      </c>
      <c r="N23" s="2">
        <f t="shared" si="1"/>
        <v>2254</v>
      </c>
      <c r="O23" s="2">
        <f t="shared" si="1"/>
        <v>2199</v>
      </c>
      <c r="P23" s="2">
        <f t="shared" si="1"/>
        <v>2038</v>
      </c>
      <c r="Q23" s="2">
        <f t="shared" si="1"/>
        <v>1749</v>
      </c>
      <c r="R23" s="2">
        <f t="shared" si="1"/>
        <v>1343</v>
      </c>
      <c r="S23" s="2">
        <f t="shared" si="1"/>
        <v>896</v>
      </c>
      <c r="T23" s="2">
        <f t="shared" si="1"/>
        <v>588</v>
      </c>
      <c r="U23" s="2">
        <f t="shared" si="1"/>
        <v>497</v>
      </c>
      <c r="V23" s="2">
        <f t="shared" si="1"/>
        <v>475</v>
      </c>
      <c r="W23" s="2">
        <f t="shared" si="1"/>
        <v>455</v>
      </c>
      <c r="X23" s="2">
        <f t="shared" si="1"/>
        <v>442</v>
      </c>
      <c r="Y23" s="2">
        <f t="shared" si="1"/>
        <v>440</v>
      </c>
    </row>
    <row r="24" spans="1:30" x14ac:dyDescent="0.2">
      <c r="A24" s="1" t="s">
        <v>3</v>
      </c>
      <c r="B24" s="2">
        <f t="shared" ref="B24:Y24" si="2">_xlfn.NUMBERVALUE(SUBSTITUTE(B17,".",","))</f>
        <v>0</v>
      </c>
      <c r="C24" s="2">
        <f t="shared" si="2"/>
        <v>0</v>
      </c>
      <c r="D24" s="2">
        <f t="shared" si="2"/>
        <v>0</v>
      </c>
      <c r="E24" s="2">
        <f t="shared" si="2"/>
        <v>0</v>
      </c>
      <c r="F24" s="2">
        <f t="shared" si="2"/>
        <v>0</v>
      </c>
      <c r="G24" s="2">
        <f t="shared" si="2"/>
        <v>0</v>
      </c>
      <c r="H24" s="2">
        <f t="shared" si="2"/>
        <v>0</v>
      </c>
      <c r="I24" s="2">
        <f t="shared" si="2"/>
        <v>0</v>
      </c>
      <c r="J24" s="2">
        <f t="shared" si="2"/>
        <v>0</v>
      </c>
      <c r="K24" s="2">
        <f t="shared" si="2"/>
        <v>0</v>
      </c>
      <c r="L24" s="2">
        <f t="shared" si="2"/>
        <v>0</v>
      </c>
      <c r="M24" s="2">
        <f t="shared" si="2"/>
        <v>0</v>
      </c>
      <c r="N24" s="2">
        <f t="shared" si="2"/>
        <v>0</v>
      </c>
      <c r="O24" s="2">
        <f t="shared" si="2"/>
        <v>0</v>
      </c>
      <c r="P24" s="2">
        <f t="shared" si="2"/>
        <v>0</v>
      </c>
      <c r="Q24" s="2">
        <f t="shared" si="2"/>
        <v>0</v>
      </c>
      <c r="R24" s="2">
        <f t="shared" si="2"/>
        <v>0</v>
      </c>
      <c r="S24" s="2">
        <f t="shared" si="2"/>
        <v>0</v>
      </c>
      <c r="T24" s="2">
        <f t="shared" si="2"/>
        <v>0</v>
      </c>
      <c r="U24" s="2">
        <f t="shared" si="2"/>
        <v>0</v>
      </c>
      <c r="V24" s="2">
        <f t="shared" si="2"/>
        <v>0</v>
      </c>
      <c r="W24" s="2">
        <f t="shared" si="2"/>
        <v>0</v>
      </c>
      <c r="X24" s="2">
        <f t="shared" si="2"/>
        <v>0</v>
      </c>
      <c r="Y24" s="2">
        <f t="shared" si="2"/>
        <v>0</v>
      </c>
    </row>
    <row r="25" spans="1:30" x14ac:dyDescent="0.2">
      <c r="A25" s="1" t="s">
        <v>4</v>
      </c>
      <c r="B25" s="2">
        <f t="shared" ref="B25:Y25" si="3">_xlfn.NUMBERVALUE(SUBSTITUTE(B18,".",","))</f>
        <v>6</v>
      </c>
      <c r="C25" s="2">
        <f t="shared" si="3"/>
        <v>6</v>
      </c>
      <c r="D25" s="2">
        <f t="shared" si="3"/>
        <v>6</v>
      </c>
      <c r="E25" s="2">
        <f t="shared" si="3"/>
        <v>6</v>
      </c>
      <c r="F25" s="2">
        <f t="shared" si="3"/>
        <v>6</v>
      </c>
      <c r="G25" s="2">
        <f t="shared" si="3"/>
        <v>6</v>
      </c>
      <c r="H25" s="2">
        <f t="shared" si="3"/>
        <v>7</v>
      </c>
      <c r="I25" s="2">
        <f t="shared" si="3"/>
        <v>10</v>
      </c>
      <c r="J25" s="2">
        <f t="shared" si="3"/>
        <v>14</v>
      </c>
      <c r="K25" s="2">
        <f t="shared" si="3"/>
        <v>18</v>
      </c>
      <c r="L25" s="2">
        <f t="shared" si="3"/>
        <v>21</v>
      </c>
      <c r="M25" s="2">
        <f t="shared" si="3"/>
        <v>23</v>
      </c>
      <c r="N25" s="2">
        <f t="shared" si="3"/>
        <v>24</v>
      </c>
      <c r="O25" s="2">
        <f t="shared" si="3"/>
        <v>23</v>
      </c>
      <c r="P25" s="2">
        <f t="shared" si="3"/>
        <v>22</v>
      </c>
      <c r="Q25" s="2">
        <f t="shared" si="3"/>
        <v>19</v>
      </c>
      <c r="R25" s="2">
        <f t="shared" si="3"/>
        <v>14</v>
      </c>
      <c r="S25" s="2">
        <f t="shared" si="3"/>
        <v>10</v>
      </c>
      <c r="T25" s="2">
        <f t="shared" si="3"/>
        <v>7</v>
      </c>
      <c r="U25" s="2">
        <f t="shared" si="3"/>
        <v>6</v>
      </c>
      <c r="V25" s="2">
        <f t="shared" si="3"/>
        <v>6</v>
      </c>
      <c r="W25" s="2">
        <f t="shared" si="3"/>
        <v>6</v>
      </c>
      <c r="X25" s="2">
        <f t="shared" si="3"/>
        <v>6</v>
      </c>
      <c r="Y25" s="2">
        <f t="shared" si="3"/>
        <v>6</v>
      </c>
    </row>
    <row r="26" spans="1:30" x14ac:dyDescent="0.2">
      <c r="A26" s="1" t="s">
        <v>5</v>
      </c>
      <c r="B26" s="2">
        <f t="shared" ref="B26:Y26" si="4">_xlfn.NUMBERVALUE(SUBSTITUTE(B20,".",","))</f>
        <v>0</v>
      </c>
      <c r="C26" s="2">
        <f t="shared" si="4"/>
        <v>0</v>
      </c>
      <c r="D26" s="2">
        <f t="shared" si="4"/>
        <v>0</v>
      </c>
      <c r="E26" s="2">
        <f t="shared" si="4"/>
        <v>0</v>
      </c>
      <c r="F26" s="2">
        <f t="shared" si="4"/>
        <v>0</v>
      </c>
      <c r="G26" s="2">
        <f t="shared" si="4"/>
        <v>0</v>
      </c>
      <c r="H26" s="2">
        <f t="shared" si="4"/>
        <v>0</v>
      </c>
      <c r="I26" s="2">
        <f t="shared" si="4"/>
        <v>0</v>
      </c>
      <c r="J26" s="2">
        <f t="shared" si="4"/>
        <v>0</v>
      </c>
      <c r="K26" s="2">
        <f t="shared" si="4"/>
        <v>0</v>
      </c>
      <c r="L26" s="2">
        <f t="shared" si="4"/>
        <v>0</v>
      </c>
      <c r="M26" s="2">
        <f t="shared" si="4"/>
        <v>0</v>
      </c>
      <c r="N26" s="2">
        <f t="shared" si="4"/>
        <v>0</v>
      </c>
      <c r="O26" s="2">
        <f t="shared" si="4"/>
        <v>0</v>
      </c>
      <c r="P26" s="2">
        <f t="shared" si="4"/>
        <v>0</v>
      </c>
      <c r="Q26" s="2">
        <f t="shared" si="4"/>
        <v>0</v>
      </c>
      <c r="R26" s="2">
        <f t="shared" si="4"/>
        <v>0</v>
      </c>
      <c r="S26" s="2">
        <f t="shared" si="4"/>
        <v>0</v>
      </c>
      <c r="T26" s="2">
        <f t="shared" si="4"/>
        <v>0</v>
      </c>
      <c r="U26" s="2">
        <f t="shared" si="4"/>
        <v>0</v>
      </c>
      <c r="V26" s="2">
        <f t="shared" si="4"/>
        <v>0</v>
      </c>
      <c r="W26" s="2">
        <f t="shared" si="4"/>
        <v>0</v>
      </c>
      <c r="X26" s="2">
        <f t="shared" si="4"/>
        <v>0</v>
      </c>
      <c r="Y26" s="2">
        <f t="shared" si="4"/>
        <v>0</v>
      </c>
    </row>
    <row r="27" spans="1:30" x14ac:dyDescent="0.2">
      <c r="A27" s="1" t="s">
        <v>6</v>
      </c>
      <c r="B27" s="2">
        <f>ABS(B21)</f>
        <v>127.9</v>
      </c>
      <c r="C27" s="2">
        <f t="shared" ref="C27:Y27" si="5">ABS(C21)</f>
        <v>127.9</v>
      </c>
      <c r="D27" s="2">
        <f t="shared" si="5"/>
        <v>127.9</v>
      </c>
      <c r="E27" s="2">
        <f t="shared" si="5"/>
        <v>127.9</v>
      </c>
      <c r="F27" s="2">
        <f t="shared" si="5"/>
        <v>127.9</v>
      </c>
      <c r="G27" s="2">
        <f t="shared" si="5"/>
        <v>127.9</v>
      </c>
      <c r="H27" s="2">
        <f t="shared" si="5"/>
        <v>127.9</v>
      </c>
      <c r="I27" s="2">
        <f t="shared" si="5"/>
        <v>127.9</v>
      </c>
      <c r="J27" s="2">
        <f t="shared" si="5"/>
        <v>127.9</v>
      </c>
      <c r="K27" s="2">
        <f t="shared" si="5"/>
        <v>127.9</v>
      </c>
      <c r="L27" s="2">
        <f t="shared" si="5"/>
        <v>127.9</v>
      </c>
      <c r="M27" s="2">
        <f t="shared" si="5"/>
        <v>127.9</v>
      </c>
      <c r="N27" s="2">
        <f t="shared" si="5"/>
        <v>127.9</v>
      </c>
      <c r="O27" s="2">
        <f t="shared" si="5"/>
        <v>127.9</v>
      </c>
      <c r="P27" s="2">
        <f t="shared" si="5"/>
        <v>127.9</v>
      </c>
      <c r="Q27" s="2">
        <f t="shared" si="5"/>
        <v>127.9</v>
      </c>
      <c r="R27" s="2">
        <f t="shared" si="5"/>
        <v>127.9</v>
      </c>
      <c r="S27" s="2">
        <f t="shared" si="5"/>
        <v>127.9</v>
      </c>
      <c r="T27" s="2">
        <f t="shared" si="5"/>
        <v>127.9</v>
      </c>
      <c r="U27" s="2">
        <f t="shared" si="5"/>
        <v>127.9</v>
      </c>
      <c r="V27" s="2">
        <f t="shared" si="5"/>
        <v>127.9</v>
      </c>
      <c r="W27" s="2">
        <f t="shared" si="5"/>
        <v>127.9</v>
      </c>
      <c r="X27" s="2">
        <f t="shared" si="5"/>
        <v>127.9</v>
      </c>
      <c r="Y27" s="2">
        <f t="shared" si="5"/>
        <v>127.9</v>
      </c>
    </row>
    <row r="28" spans="1:3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30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30" ht="13.5" thickBot="1" x14ac:dyDescent="0.25"/>
    <row r="31" spans="1:30" ht="68.25" customHeight="1" thickBot="1" x14ac:dyDescent="0.25">
      <c r="AB31" s="31" t="s">
        <v>8</v>
      </c>
      <c r="AC31" s="32"/>
      <c r="AD31" s="33"/>
    </row>
    <row r="34" ht="84" customHeight="1" x14ac:dyDescent="0.2"/>
  </sheetData>
  <mergeCells count="5">
    <mergeCell ref="A1:Y3"/>
    <mergeCell ref="A6:Y6"/>
    <mergeCell ref="A4:Y5"/>
    <mergeCell ref="A8:Y12"/>
    <mergeCell ref="AB31:AD31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Γεώργιος Γούλας</dc:creator>
  <cp:lastModifiedBy>Χρήστος Μπέντσος</cp:lastModifiedBy>
  <cp:lastPrinted>2020-09-23T08:32:39Z</cp:lastPrinted>
  <dcterms:created xsi:type="dcterms:W3CDTF">2020-02-17T14:15:32Z</dcterms:created>
  <dcterms:modified xsi:type="dcterms:W3CDTF">2021-04-14T06:37:50Z</dcterms:modified>
</cp:coreProperties>
</file>